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30"/>
  <workbookPr filterPrivacy="1" codeName="ThisWorkbook" defaultThemeVersion="166925"/>
  <xr:revisionPtr revIDLastSave="249" documentId="8_{8205D345-6379-47FB-9518-2F8379BF4A7E}" xr6:coauthVersionLast="47" xr6:coauthVersionMax="47" xr10:uidLastSave="{C2FDAECD-58DC-4BC8-A1CF-2F684340A1BD}"/>
  <bookViews>
    <workbookView xWindow="-1875" yWindow="-18930" windowWidth="14400" windowHeight="7365" tabRatio="900" activeTab="12" xr2:uid="{27E1F4FE-123D-430D-8E2E-3B8A3299968E}"/>
  </bookViews>
  <sheets>
    <sheet name="Contents" sheetId="1" r:id="rId1"/>
    <sheet name="M1 Net Carbon dioxide emissions" sheetId="79" r:id="rId2"/>
    <sheet name="M2 Sulphur dioxide emissions" sheetId="64" r:id="rId3"/>
    <sheet name="M3 NMVOC emissions" sheetId="65" r:id="rId4"/>
    <sheet name="M4 Renewable energy %" sheetId="47" r:id="rId5"/>
    <sheet name="M5 Electricity generation-FY" sheetId="48" r:id="rId6"/>
    <sheet name="M6 Electricity generation-CY" sheetId="49" r:id="rId7"/>
    <sheet name="M7 Energy consumption" sheetId="44" r:id="rId8"/>
    <sheet name="M8 Electricity consumption" sheetId="75" r:id="rId9"/>
    <sheet name="M9a Threatened species" sheetId="51" r:id="rId10"/>
    <sheet name="M9b Threatened species time ser" sheetId="52" r:id="rId11"/>
    <sheet name="M10 Agricultural land" sheetId="55" r:id="rId12"/>
    <sheet name="M11 International Agr Exports" sheetId="63" r:id="rId13"/>
    <sheet name="M12 Forest conversions" sheetId="50" r:id="rId14"/>
    <sheet name="M13 Forest area by forest type" sheetId="53" r:id="rId15"/>
    <sheet name="M14 Water supply" sheetId="73" r:id="rId16"/>
    <sheet name="M15 Water use" sheetId="74" r:id="rId17"/>
    <sheet name="M16 Marine park area" sheetId="54" r:id="rId18"/>
    <sheet name="M17 Particulate Matter" sheetId="46" r:id="rId19"/>
    <sheet name="M18 Waste Management" sheetId="78" r:id="rId20"/>
    <sheet name="M19 Percent Yr7 nms reading" sheetId="62" r:id="rId21"/>
    <sheet name="M20 Non-school qualifications" sheetId="10" r:id="rId22"/>
    <sheet name="M21 Educ enrolement Secondary" sheetId="66" r:id="rId23"/>
    <sheet name="M22 Next Step Year 12" sheetId="67" r:id="rId24"/>
    <sheet name="M23 Pupil-Teacher ratio" sheetId="69" r:id="rId25"/>
    <sheet name="M24 Expenditure education" sheetId="61" r:id="rId26"/>
    <sheet name="M25 Public hospital beds" sheetId="70" r:id="rId27"/>
    <sheet name="M26 Emergency department" sheetId="71" r:id="rId28"/>
    <sheet name="M27 Hospital separations" sheetId="72" r:id="rId29"/>
    <sheet name="M28 Public hospitals avg FTE" sheetId="11" r:id="rId30"/>
    <sheet name="M29 Overweight" sheetId="18" r:id="rId31"/>
    <sheet name="M30 Infant mortality" sheetId="15" r:id="rId32"/>
    <sheet name="M31 Life expectancy" sheetId="17" r:id="rId33"/>
    <sheet name="M32 Life expectancy-Aboriginal" sheetId="31" r:id="rId34"/>
    <sheet name="M33 Aged dependencies" sheetId="12" r:id="rId35"/>
    <sheet name="M34 Percent Women Govt Boards" sheetId="59" r:id="rId36"/>
    <sheet name="M35 Percent employed" sheetId="25" r:id="rId37"/>
    <sheet name="M36 R&amp;D - businesses" sheetId="56" r:id="rId38"/>
    <sheet name="M37 R&amp;D - Gov and NPO" sheetId="57" r:id="rId39"/>
    <sheet name="M38 Labour force" sheetId="58" r:id="rId40"/>
    <sheet name="M39 Income share" sheetId="13" r:id="rId41"/>
    <sheet name="M40 Family violence service use" sheetId="60" r:id="rId42"/>
    <sheet name="M41 Growth GSP" sheetId="39" r:id="rId43"/>
    <sheet name="M42 GGS Net Operating Bal" sheetId="40" r:id="rId44"/>
    <sheet name="M43 GGS Borrowing Costs" sheetId="43" r:id="rId45"/>
    <sheet name="M44 Coal production" sheetId="77" r:id="rId46"/>
  </sheets>
  <definedNames>
    <definedName name="_Hlk64361980" localSheetId="20">'M19 Percent Yr7 nms reading'!#REF!</definedName>
    <definedName name="_Hlk81462265" localSheetId="6">'M6 Electricity generation-CY'!$A$5</definedName>
    <definedName name="_Hlk81462277" localSheetId="6">'M6 Electricity generation-CY'!$A$4</definedName>
    <definedName name="_Hlk81462284" localSheetId="6">'M6 Electricity generation-CY'!$A$3</definedName>
    <definedName name="_Hlk81920986" localSheetId="9">'M9a Threatened species'!$A$22</definedName>
    <definedName name="_Hlk85808955" localSheetId="35">'M34 Percent Women Govt Boards'!$A$4</definedName>
    <definedName name="_Toc62733530" localSheetId="1">'M1 Net Carbon dioxide emissions'!$A$2</definedName>
    <definedName name="_Toc62733535" localSheetId="18">'M17 Particulate Matter'!$A$1</definedName>
    <definedName name="_xlnm.Print_Area" localSheetId="0">Contents!$A$1:$E$45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79" l="1"/>
  <c r="I21" i="79"/>
  <c r="H21" i="79"/>
  <c r="G21" i="79"/>
  <c r="F21" i="79"/>
  <c r="E21" i="79"/>
  <c r="D21" i="79"/>
  <c r="C21" i="79"/>
  <c r="B21" i="79"/>
  <c r="J20" i="79"/>
  <c r="I20" i="79"/>
  <c r="H20" i="79"/>
  <c r="G20" i="79"/>
  <c r="F20" i="79"/>
  <c r="E20" i="79"/>
  <c r="D20" i="79"/>
  <c r="C20" i="79"/>
  <c r="B20" i="79"/>
  <c r="B14" i="44"/>
  <c r="B13" i="44"/>
  <c r="B12" i="44"/>
  <c r="I12" i="44"/>
  <c r="I13" i="44"/>
  <c r="I14" i="44"/>
  <c r="I10" i="44"/>
  <c r="B7" i="11"/>
  <c r="C7" i="11"/>
  <c r="D7" i="11"/>
  <c r="E7" i="11"/>
  <c r="F7" i="11" l="1"/>
  <c r="B9" i="55"/>
  <c r="C9" i="55"/>
  <c r="D9" i="55"/>
  <c r="E9" i="55"/>
  <c r="F9" i="55"/>
  <c r="G9" i="55"/>
  <c r="H9" i="55"/>
  <c r="H8" i="55"/>
  <c r="F5" i="57" l="1"/>
  <c r="H17" i="49" l="1"/>
  <c r="I18" i="48"/>
  <c r="C5" i="13"/>
  <c r="D5" i="13"/>
  <c r="E5" i="13"/>
  <c r="F5" i="13"/>
  <c r="G5" i="13"/>
  <c r="H5" i="13"/>
  <c r="B6" i="54" l="1"/>
  <c r="B5" i="13"/>
  <c r="C5" i="56" l="1"/>
  <c r="D5" i="56"/>
  <c r="E5" i="56"/>
  <c r="F5" i="56"/>
  <c r="B5" i="56"/>
  <c r="C5" i="57"/>
  <c r="D5" i="57"/>
  <c r="E5" i="57"/>
  <c r="B5" i="57"/>
  <c r="C17" i="49"/>
  <c r="D17" i="49"/>
  <c r="E17" i="49"/>
  <c r="F17" i="49"/>
  <c r="G17" i="49"/>
  <c r="B17" i="49"/>
  <c r="B18" i="48"/>
  <c r="C18" i="48"/>
  <c r="D18" i="48"/>
  <c r="E18" i="48"/>
  <c r="F18" i="48"/>
  <c r="G18" i="48"/>
  <c r="H18" i="48"/>
  <c r="C14" i="44"/>
  <c r="D14" i="44"/>
  <c r="E14" i="44"/>
  <c r="F14" i="44"/>
  <c r="G14" i="44"/>
  <c r="H14" i="44"/>
  <c r="C13" i="44"/>
  <c r="D13" i="44"/>
  <c r="E13" i="44"/>
  <c r="F13" i="44"/>
  <c r="G13" i="44"/>
  <c r="H13" i="44"/>
  <c r="C12" i="44"/>
  <c r="D12" i="44"/>
  <c r="E12" i="44"/>
  <c r="F12" i="44"/>
  <c r="G12" i="44"/>
  <c r="H12" i="44"/>
  <c r="B10" i="44"/>
  <c r="C10" i="44"/>
  <c r="D10" i="44"/>
  <c r="E10" i="44"/>
  <c r="F10" i="44"/>
  <c r="G10" i="44"/>
  <c r="H10" i="44"/>
</calcChain>
</file>

<file path=xl/sharedStrings.xml><?xml version="1.0" encoding="utf-8"?>
<sst xmlns="http://schemas.openxmlformats.org/spreadsheetml/2006/main" count="924" uniqueCount="476">
  <si>
    <t>Metrics</t>
  </si>
  <si>
    <t>Update frequency</t>
  </si>
  <si>
    <t>Time series</t>
  </si>
  <si>
    <t>Latest data</t>
  </si>
  <si>
    <t>Next update</t>
  </si>
  <si>
    <t xml:space="preserve">Metric 1: Net Carbon dioxide equivalent emissions </t>
  </si>
  <si>
    <t>Annually</t>
  </si>
  <si>
    <t>2013 to 2020</t>
  </si>
  <si>
    <t>Mid-2023 (estimate)</t>
  </si>
  <si>
    <t>Metric 2: Sulphur dioxide emissions</t>
  </si>
  <si>
    <t>Metric 3: Non-methane volatile organic compound emissions</t>
  </si>
  <si>
    <t>Metric 4: Renewable energy as a percentage of total energy consumed in Queensland</t>
  </si>
  <si>
    <t xml:space="preserve">2016–17 to 2021–22 </t>
  </si>
  <si>
    <t>2021–22</t>
  </si>
  <si>
    <t>October 2023</t>
  </si>
  <si>
    <t>Metric 5: Electricity generation by fuel type (non-renewable and renewable), financial year</t>
  </si>
  <si>
    <t>2013–14 to 2020–21</t>
  </si>
  <si>
    <t>2020–21</t>
  </si>
  <si>
    <t>June 2023 (estimate)</t>
  </si>
  <si>
    <t>Metric 6: Electricity generation by fuel type (non-renewable and renewable), calendar year</t>
  </si>
  <si>
    <t>2015 to 2021</t>
  </si>
  <si>
    <t>Metric 7: Primary energy consumption by fuel type, Gross State Product (GSP), population and energy intensity</t>
  </si>
  <si>
    <t>September 2023</t>
  </si>
  <si>
    <t>Metric 8: Electricity consumption by industry and residential</t>
  </si>
  <si>
    <t>Metric 9a: Flora and fauna species rated either vulnerable, endangered, or extinct in the wild (threatened species)</t>
  </si>
  <si>
    <t>Ad-hoc</t>
  </si>
  <si>
    <t>December 2022 (estimate)</t>
  </si>
  <si>
    <t>Metric 9b: Flora and fauna threatened species by wildlife</t>
  </si>
  <si>
    <t>20-Sep-19, 30-Apr-21, and 8-Apr-22</t>
  </si>
  <si>
    <t>Metric 10: Agricultural and forestry land</t>
  </si>
  <si>
    <t>2014–15 to 2020–21</t>
  </si>
  <si>
    <t>Metric 11: International Agricultural Exports</t>
  </si>
  <si>
    <t>2014–15 to 2021–22</t>
  </si>
  <si>
    <t>November 2023 (estimate)</t>
  </si>
  <si>
    <t>Metric 12: Forest conversions</t>
  </si>
  <si>
    <t>Metric 13: Forest area by forest type</t>
  </si>
  <si>
    <t>2018, 2020, 2021 and 2022</t>
  </si>
  <si>
    <t>Metric 14: Physical water supply by water type</t>
  </si>
  <si>
    <t>October 2023 (estimate)</t>
  </si>
  <si>
    <t>Metric 15: Physical water use by customer category</t>
  </si>
  <si>
    <t>Metric 16: Marine park area</t>
  </si>
  <si>
    <t>Metric 17: Particulate Matter (PM 2.5 and PM 10) air pollution</t>
  </si>
  <si>
    <t>Metric 18: Waste management</t>
  </si>
  <si>
    <t>Metric 19: Percentage of Year 7 children achieving at or above the national minimum standards for reading</t>
  </si>
  <si>
    <t>2014 to 2021</t>
  </si>
  <si>
    <t>March 2023 (estimate)</t>
  </si>
  <si>
    <t>Metric 20: Percentage of persons aged 20 to 64 years with a non-school qualification</t>
  </si>
  <si>
    <t>May 2015 to May 2022</t>
  </si>
  <si>
    <t>May 2022</t>
  </si>
  <si>
    <t>Metric 21: School participation rates for students aged 12 to 18 years</t>
  </si>
  <si>
    <t>February 2023 (estimate)</t>
  </si>
  <si>
    <t>Metric 22: Main destination of Year 12 completers</t>
  </si>
  <si>
    <t>August 2023 (estimate)</t>
  </si>
  <si>
    <t>Metric 23: Pupil-Teacher ratio, Primary and Secondary School</t>
  </si>
  <si>
    <t>Metric 24: Expenditure per child in government funded schools</t>
  </si>
  <si>
    <t>2012–13 to 2019–20</t>
  </si>
  <si>
    <t>2019–20</t>
  </si>
  <si>
    <t>Metric 25: Available beds per 1000 people, Public hospitals (including psychiatric)</t>
  </si>
  <si>
    <t>Early 2023 (estimate)</t>
  </si>
  <si>
    <t>Metric 26: Emergency department presentations</t>
  </si>
  <si>
    <t>Metric 27: Acute separations, same day and overnight, public and private hospitals</t>
  </si>
  <si>
    <t>Metric 28: Public hospital workforce - average full-time equivalent (FTE) per 1,000 population</t>
  </si>
  <si>
    <t>2015–16 to 2019–20</t>
  </si>
  <si>
    <t>Metric 29: Prevalence of overweight adults and children</t>
  </si>
  <si>
    <t>3-yearly</t>
  </si>
  <si>
    <t>2011–12, 2014–15 and 2017–18</t>
  </si>
  <si>
    <t>2017–18</t>
  </si>
  <si>
    <t>Metric 30: Infant mortality rate</t>
  </si>
  <si>
    <t>Metric 31: Life expectancy</t>
  </si>
  <si>
    <t>2012–2014 to 2019–2021</t>
  </si>
  <si>
    <t>2019–2021</t>
  </si>
  <si>
    <t>Metric 32: Life expectancy – Aboriginal and Torres Strait Islander Queenslanders (First Nations peoples)</t>
  </si>
  <si>
    <t>5-yearly</t>
  </si>
  <si>
    <t>2005–2007, 2010–2012 and 2015–2017</t>
  </si>
  <si>
    <t>2015–2017</t>
  </si>
  <si>
    <t>Metric 33: Age dependency ratio</t>
  </si>
  <si>
    <t>Metric 34: Percentage of women appointed to government boards</t>
  </si>
  <si>
    <t>2017–18 to 2021–22</t>
  </si>
  <si>
    <t>Metric 35: Percentage of persons aged 25 to 64 years who were employed, by Indigenous status</t>
  </si>
  <si>
    <t>1991, 1996, 2001, 2006, 2011 and 2016</t>
  </si>
  <si>
    <t>Metric 36: Research and Experimental Development (R&amp;D) expenditure, Businesses</t>
  </si>
  <si>
    <t>Biennial</t>
  </si>
  <si>
    <t>2011–12 to 2019–20</t>
  </si>
  <si>
    <t>Unknown</t>
  </si>
  <si>
    <t>Metric 37: Research and Experimental Development (R&amp;D), Government and Private Non-Profit Organisations (NPO)</t>
  </si>
  <si>
    <t>2012–13 to 2020–21</t>
  </si>
  <si>
    <t>Metric 38: Selected labour force statistics</t>
  </si>
  <si>
    <t>July 2023 (estimate)</t>
  </si>
  <si>
    <t>Metric 39: Equivalised disposable household income</t>
  </si>
  <si>
    <t>2007–08 to 2019–20</t>
  </si>
  <si>
    <t>Metric 40: Domestic and family violence counselling service users with cases finalised or closed</t>
  </si>
  <si>
    <t>2019–20 to 2021–22</t>
  </si>
  <si>
    <t>Metric 41: Growth of Gross State Product</t>
  </si>
  <si>
    <t>2013–14 to 2021–22</t>
  </si>
  <si>
    <t>Metric 42: General Government Sector Net Operating Balance, Actual</t>
  </si>
  <si>
    <t>June 2023</t>
  </si>
  <si>
    <t>Metric 43: General Government Sector Borrowing Costs, Actual</t>
  </si>
  <si>
    <t>Metric 44: Metallurgical and Thermal coal, saleable production</t>
  </si>
  <si>
    <t>2016 to 2021</t>
  </si>
  <si>
    <t>April 2023 (estimate)</t>
  </si>
  <si>
    <t>Table: Total direct net Carbon dioxide equivalent emissions, Queensland</t>
  </si>
  <si>
    <t>2005 (a)</t>
  </si>
  <si>
    <r>
      <t>CO</t>
    </r>
    <r>
      <rPr>
        <b/>
        <vertAlign val="subscript"/>
        <sz val="8"/>
        <color rgb="FF000000"/>
        <rFont val="Arial"/>
        <family val="2"/>
      </rPr>
      <t>2</t>
    </r>
    <r>
      <rPr>
        <b/>
        <sz val="8"/>
        <color rgb="FF000000"/>
        <rFont val="Arial"/>
        <family val="2"/>
      </rPr>
      <t>-e emissions (tonnes ‘000)</t>
    </r>
  </si>
  <si>
    <r>
      <t>Carbon dioxide (CO</t>
    </r>
    <r>
      <rPr>
        <b/>
        <vertAlign val="subscript"/>
        <sz val="8"/>
        <color rgb="FF000000"/>
        <rFont val="Arial"/>
        <family val="2"/>
      </rPr>
      <t>2</t>
    </r>
    <r>
      <rPr>
        <b/>
        <sz val="8"/>
        <color rgb="FF000000"/>
        <rFont val="Arial"/>
        <family val="2"/>
      </rPr>
      <t>)</t>
    </r>
  </si>
  <si>
    <r>
      <t>Methane (CO</t>
    </r>
    <r>
      <rPr>
        <b/>
        <vertAlign val="subscript"/>
        <sz val="8"/>
        <color rgb="FF000000"/>
        <rFont val="Arial"/>
        <family val="2"/>
      </rPr>
      <t>2</t>
    </r>
    <r>
      <rPr>
        <b/>
        <sz val="8"/>
        <color rgb="FF000000"/>
        <rFont val="Arial"/>
        <family val="2"/>
      </rPr>
      <t>-e)</t>
    </r>
  </si>
  <si>
    <r>
      <t>Nitrous oxide (CO</t>
    </r>
    <r>
      <rPr>
        <b/>
        <vertAlign val="subscript"/>
        <sz val="8"/>
        <color rgb="FF000000"/>
        <rFont val="Arial"/>
        <family val="2"/>
      </rPr>
      <t>2</t>
    </r>
    <r>
      <rPr>
        <b/>
        <sz val="8"/>
        <color rgb="FF000000"/>
        <rFont val="Arial"/>
        <family val="2"/>
      </rPr>
      <t>-e)</t>
    </r>
  </si>
  <si>
    <r>
      <t>Other (CO</t>
    </r>
    <r>
      <rPr>
        <b/>
        <vertAlign val="subscript"/>
        <sz val="8"/>
        <color rgb="FF000000"/>
        <rFont val="Arial"/>
        <family val="2"/>
      </rPr>
      <t>2</t>
    </r>
    <r>
      <rPr>
        <b/>
        <sz val="8"/>
        <color rgb="FF000000"/>
        <rFont val="Arial"/>
        <family val="2"/>
      </rPr>
      <t>-e)</t>
    </r>
  </si>
  <si>
    <t>Total direct carbon dioxide equivalent emissions (b)</t>
  </si>
  <si>
    <r>
      <t>Source: CO</t>
    </r>
    <r>
      <rPr>
        <i/>
        <vertAlign val="subscript"/>
        <sz val="8"/>
        <color rgb="FF000000"/>
        <rFont val="Arial"/>
        <family val="2"/>
      </rPr>
      <t>2</t>
    </r>
    <r>
      <rPr>
        <i/>
        <sz val="8"/>
        <color rgb="FF000000"/>
        <rFont val="Arial"/>
        <family val="2"/>
      </rPr>
      <t xml:space="preserve"> – Australian Government, Department of Climate Change, Energy, the Environment and Water, Australia’s National Greenhouse Accounts, National Greenhouse Gas Inventory – UNFCCC classifications (as at 5 Sep 22).</t>
    </r>
  </si>
  <si>
    <t>(a) 2005 is the reference year. All emissions targets set by Queensland are based on emissions in the reference year.</t>
  </si>
  <si>
    <t>(b) Total carbon dioxide equivalent emissions represent the state of Queensland’s direct emissions. Direct emissions, or total emissions, are the emissions released to the atmosphere as a direct result of an activity within the state of Queensland. Australia’s National Greenhouse accounts (https://www.greenhouseaccounts.climatechange.gov.au) also provide information on industry indirect Scope 2 emissions. Industry emissions are captured within the greenhouse gas inventory and form part of the state's direct carbon dioxide equivalent emissions</t>
  </si>
  <si>
    <t>Note: This is the most current available data as at November 2022, for further information on the data presented in this table please refer to the Data Dictionary; Estimates are based on the IPCC classification system used to report Australia’s greenhouse gas emission inventory under UNFCCC guidelines and to track Australia’s progress towards its 2030 Paris target. Please see the National Inventory Report for further information.</t>
  </si>
  <si>
    <t>Table: Total direct net Carbon dioxide equivalent emissions per capita, Queensland</t>
  </si>
  <si>
    <t>Population (persons) (b)</t>
  </si>
  <si>
    <r>
      <t>Per capita CO</t>
    </r>
    <r>
      <rPr>
        <b/>
        <vertAlign val="subscript"/>
        <sz val="8"/>
        <color rgb="FF000000"/>
        <rFont val="Arial"/>
        <family val="2"/>
      </rPr>
      <t>2</t>
    </r>
    <r>
      <rPr>
        <b/>
        <sz val="8"/>
        <color rgb="FF000000"/>
        <rFont val="Arial"/>
        <family val="2"/>
      </rPr>
      <t>-e emissions (tonnes per person)</t>
    </r>
  </si>
  <si>
    <t>Total direct carbon dioxide equivalent emissions (c)</t>
  </si>
  <si>
    <t>Population – Australian Bureau of Statistics, National, state and territory population, March 2022.</t>
  </si>
  <si>
    <t>(b) Population as at 31 December each year.</t>
  </si>
  <si>
    <t>(c) Total carbon dioxide equivalent emissions represents the state of Queensland’s direct emissions. Direct emissions, or total emissions, are the emissions released to the atmosphere as a direct result of an activity within the state of Queensland.</t>
  </si>
  <si>
    <t>Table: Sulphur dioxide emissions Kt, Queensland</t>
  </si>
  <si>
    <t>Tonnes ('000)</t>
  </si>
  <si>
    <r>
      <t>Net SO</t>
    </r>
    <r>
      <rPr>
        <b/>
        <vertAlign val="subscript"/>
        <sz val="8"/>
        <color rgb="FF000000"/>
        <rFont val="Arial"/>
        <family val="2"/>
      </rPr>
      <t>2</t>
    </r>
    <r>
      <rPr>
        <b/>
        <sz val="8"/>
        <color rgb="FF000000"/>
        <rFont val="Arial"/>
        <family val="2"/>
      </rPr>
      <t xml:space="preserve"> emissions</t>
    </r>
  </si>
  <si>
    <t>Source: Australia's National Greenhouse Accounts, Emissions by state and territory, Department of Climate Change, Energy, the Environment and Water (as at 6 Sep 22).</t>
  </si>
  <si>
    <t>Note: This is the most current available data as at November 2022, for further information on the data presented in this table please refer to the Data Dictionary.</t>
  </si>
  <si>
    <t>Table: Non-Methane Volatile Organic Compound emissions Kt, Queensland</t>
  </si>
  <si>
    <t>NMVOC emissions</t>
  </si>
  <si>
    <t>Table: Renewable energy as a percentage of total energy consumed in Queensland (a)</t>
  </si>
  <si>
    <t>2016–17</t>
  </si>
  <si>
    <t>2018–19</t>
  </si>
  <si>
    <t>Renewable energy as a share of total energy consumed in Queensland (per cent)</t>
  </si>
  <si>
    <t>Source: Department of Energy and Public Works Annual Report 2021-22, page 17.</t>
  </si>
  <si>
    <t xml:space="preserve">(a) The government has not set annual targets for the 50% target by 2030. Output of renewable energy generation on an annual basis is a market outcome and can vary year-to-year depending on a range of factors including electricity demand, the rate of deployment of projects and climatic variations (for example, resulting in higher or lower solar/wind/water resource availability). </t>
  </si>
  <si>
    <t>Table: Electricity generation in Queensland, by fuel type, physical units (a)</t>
  </si>
  <si>
    <t>2013–14</t>
  </si>
  <si>
    <t>2014–15</t>
  </si>
  <si>
    <t>2015–16</t>
  </si>
  <si>
    <t>Gigawatt hours</t>
  </si>
  <si>
    <t>Non-renewable fuels:</t>
  </si>
  <si>
    <t>Black coal</t>
  </si>
  <si>
    <t>Natural gas</t>
  </si>
  <si>
    <t>Oil products</t>
  </si>
  <si>
    <t xml:space="preserve">Total non-renewable </t>
  </si>
  <si>
    <t>Renewable fuels:</t>
  </si>
  <si>
    <t>Bagasse, wood</t>
  </si>
  <si>
    <t>Biogas</t>
  </si>
  <si>
    <t>Wind</t>
  </si>
  <si>
    <t>Hydro</t>
  </si>
  <si>
    <t>Large-scale solar PV</t>
  </si>
  <si>
    <t>Small-scale solar PV</t>
  </si>
  <si>
    <t>Geothermal</t>
  </si>
  <si>
    <t>n.a.</t>
  </si>
  <si>
    <t>Total renewable</t>
  </si>
  <si>
    <t>Renewable (per cent of total)</t>
  </si>
  <si>
    <t>Total</t>
  </si>
  <si>
    <t>Source: Department of Climate Change, Energy, the Environment and Water, Australian Energy Update, 2022, Table O.</t>
  </si>
  <si>
    <t xml:space="preserve">(a) Total electricity generation in Queensland includes off-grid systems and generation by businesses and households for their own use. These figures are different to the metric used for reporting against Queensland’s 50% renewable energy target by 2030 (Metric 4). The Queensland Government currently reports a measure of renewable energy generation in Queensland as a proportion of electricity consumption within Queensland (excluding exports). i.e. An estimate of the proportion of electricity consumed in Queensland that is generated from renewable sources. </t>
  </si>
  <si>
    <t>Table: Electricity generation in Queensland, by fuel type, physical units (a) (b)</t>
  </si>
  <si>
    <t xml:space="preserve">Renewable fuels: </t>
  </si>
  <si>
    <t>Biomass</t>
  </si>
  <si>
    <t>(a) Calendar year data includes some estimates based on financial year data where detailed calendar year data is not available</t>
  </si>
  <si>
    <t xml:space="preserve">(b) Total electricity generation in Queensland includes off-grid systems and generation by businesses and households for their own use. These figures are different to the metric used for reporting against Queensland’s 50% renewable energy target by 2030 (Metric 4). The Queensland Government currently reports a measure of renewable energy generation in Queensland as a proportion of electricity consumption within Queensland (excluding exports). i.e. An estimate of the proportion of electricity consumed in Queensland that is generated from renewable sources. </t>
  </si>
  <si>
    <t xml:space="preserve">Note: This is the most current available data as at November 2022, for further information on the data presented in this table please refer to the Data Dictionary. </t>
  </si>
  <si>
    <t>Table: Primary energy consumption by fuel type, Queensland (a)</t>
  </si>
  <si>
    <t>Coal (PJ)</t>
  </si>
  <si>
    <t>Oil (PJ)</t>
  </si>
  <si>
    <t>Gas (PJ)</t>
  </si>
  <si>
    <t>Renewables (PJ)</t>
  </si>
  <si>
    <t xml:space="preserve">Statistical discrepancy </t>
  </si>
  <si>
    <t>Total (PJ)</t>
  </si>
  <si>
    <t>Population (millions) (b)</t>
  </si>
  <si>
    <t>Renewables on a per capita basis (GJ/person)</t>
  </si>
  <si>
    <t>GSP ($ million)</t>
  </si>
  <si>
    <t>Energy consumption per capita (GJ/person)</t>
  </si>
  <si>
    <t>Energy intensity (GJ/$ million)</t>
  </si>
  <si>
    <t>Energy productivity ($ million/PJ)</t>
  </si>
  <si>
    <t>Source: Department of Climate Change, Energy, the Environment and Water, Australian Energy Update, Table C, 2022.</t>
  </si>
  <si>
    <t>GSP – Australian Bureau of Statistics, Australian National Accounts: State Accounts, 2021–22, CVM (2020–21 reference year). Note calculations for Energy Intensity (GJ/$ million) and Energy Productivity ($ million/PJ) are based on this dataset.</t>
  </si>
  <si>
    <t xml:space="preserve">(a) These figures are different to the metric used for reporting against Queensland’s 50% renewable energy target by 2030 (Metric 4). The Queensland Government currently reports a measure of renewable energy generation in Queensland as a proportion of electricity consumption within Queensland (excluding exports). i.e. An estimate of the proportion of electricity consumed in Queensland that is generated from renewable sources. </t>
  </si>
  <si>
    <t>(b) Population as at 30 June each year.</t>
  </si>
  <si>
    <t>Table: Electricity consumption by industry and residential, Queensland (a)</t>
  </si>
  <si>
    <t>Petajoules</t>
  </si>
  <si>
    <t>Agriculture, forestry and fishing</t>
  </si>
  <si>
    <t>Mining</t>
  </si>
  <si>
    <t>Manufacturing</t>
  </si>
  <si>
    <t>Electricity supply (b)</t>
  </si>
  <si>
    <t>Gas supply</t>
  </si>
  <si>
    <t>Water supply, sewerage and drainage services</t>
  </si>
  <si>
    <t>Construction</t>
  </si>
  <si>
    <t>Transport, postal and warehousing</t>
  </si>
  <si>
    <t>Commercial and services (c)</t>
  </si>
  <si>
    <t>Residential</t>
  </si>
  <si>
    <t>Source: Department of Climate Change, Energy, the Environment and Water, Australian Energy Update, Table F, 2022.</t>
  </si>
  <si>
    <t>(a) Electricity consumption excludes solar energy produced by households and industry for own use</t>
  </si>
  <si>
    <t>(b) electricity supply is treated as a separate industry sector that uses electricity in the process of generating the electricity consumed by all other sectors</t>
  </si>
  <si>
    <t>(c) Includes ANZSIC Divisions F, G, H, J, K, L, M, N, O, P, Q, R, S</t>
  </si>
  <si>
    <t>Notes: This is the most current available data as at November 2022, for further information on the data presented in this table please refer to the Data Dictionary.</t>
  </si>
  <si>
    <t>Table: Threatened wildlife, Queensland, as at 8 April 2022</t>
  </si>
  <si>
    <t>Threatened wildlife</t>
  </si>
  <si>
    <t>Extinct in the wild</t>
  </si>
  <si>
    <t>Endangered</t>
  </si>
  <si>
    <t>Vulnerable</t>
  </si>
  <si>
    <t>Count of species</t>
  </si>
  <si>
    <t>Fauna:</t>
  </si>
  <si>
    <t>Amphibians</t>
  </si>
  <si>
    <t>Birds</t>
  </si>
  <si>
    <t>Cartilaginous fish</t>
  </si>
  <si>
    <t>Ray-finned fish</t>
  </si>
  <si>
    <t>Mammals</t>
  </si>
  <si>
    <t>Reptiles</t>
  </si>
  <si>
    <t>Insects</t>
  </si>
  <si>
    <t>Decapods</t>
  </si>
  <si>
    <t>Molluscs</t>
  </si>
  <si>
    <t>Fauna total</t>
  </si>
  <si>
    <t>Flora:</t>
  </si>
  <si>
    <t xml:space="preserve">Ferns and fern allies </t>
  </si>
  <si>
    <t>Cycads, conifers</t>
  </si>
  <si>
    <t>Flowering plants</t>
  </si>
  <si>
    <t>Green algae</t>
  </si>
  <si>
    <t>Flora total</t>
  </si>
  <si>
    <t>Source: Nature Conservation (Animals) Regulation 2020 and Nature Conservation (Plants) Regulation 2020.</t>
  </si>
  <si>
    <t>Table: Threatened wildlife, Queensland</t>
  </si>
  <si>
    <t>Ferns and fern allies</t>
  </si>
  <si>
    <t>Source: Nature Conservation (Wildlife) Regulation 2006 (unpublished data); Nature Conservation (Animals) Regulation 2020 and Nature Conservation (Plants) Regulation 2020.</t>
  </si>
  <si>
    <t>Table: Proportion of total land area that can be used for some form of agriculture, Queensland</t>
  </si>
  <si>
    <r>
      <t>Main agricultural land use-area (km</t>
    </r>
    <r>
      <rPr>
        <b/>
        <vertAlign val="superscript"/>
        <sz val="8"/>
        <color rgb="FF000000"/>
        <rFont val="Arial"/>
        <family val="2"/>
      </rPr>
      <t>2</t>
    </r>
    <r>
      <rPr>
        <b/>
        <sz val="8"/>
        <color rgb="FF000000"/>
        <rFont val="Arial"/>
        <family val="2"/>
      </rPr>
      <t>)</t>
    </r>
  </si>
  <si>
    <t>Crops</t>
  </si>
  <si>
    <t xml:space="preserve">Grazing </t>
  </si>
  <si>
    <t xml:space="preserve">Forestry </t>
  </si>
  <si>
    <t xml:space="preserve">Other </t>
  </si>
  <si>
    <t>Agricultural land area as a per cent of total land area (per cent)</t>
  </si>
  <si>
    <t>Source: 2014–15 to 2016–17: Australian Bureau of Statistics, Land Management and Farming in Australia, various years; 2017–18 to 2020–21: Australian Bureau of Statistics, Agricultural Commodities, Australia, various years.</t>
  </si>
  <si>
    <t>Table: International Agricultural Exports</t>
  </si>
  <si>
    <t>2021–22p</t>
  </si>
  <si>
    <t>Exports ($ millions)</t>
  </si>
  <si>
    <t>Source: Queensland Government Statisticians Office, Overseas exports by industry 4-digit ANZSIC 2006 edition, June 2022 (based on ABS International Trade in Goods and Services, Australia, unpublished data).</t>
  </si>
  <si>
    <t>p = preliminary (as at June 2022 release)</t>
  </si>
  <si>
    <t xml:space="preserve">Table: Net clearing of forests, Queensland </t>
  </si>
  <si>
    <t>Hectares (‘000)</t>
  </si>
  <si>
    <t>Annual area of primary forest converted</t>
  </si>
  <si>
    <t>Annual area of secondary forest converted</t>
  </si>
  <si>
    <t>Annual area of identified regrowth</t>
  </si>
  <si>
    <t>Net clearing of forests (conversions identified less regrowth)</t>
  </si>
  <si>
    <t>Source: Australian Government, Department of Climate Change, Energy, the Environment and Water, Activity Table 1990-2020 - LULUCF.</t>
  </si>
  <si>
    <t>Table: Protected areas - parks, forests and reserves by estate type, Queensland</t>
  </si>
  <si>
    <t>Estate type</t>
  </si>
  <si>
    <r>
      <t>Land area (km</t>
    </r>
    <r>
      <rPr>
        <b/>
        <vertAlign val="superscript"/>
        <sz val="8"/>
        <color rgb="FF000000"/>
        <rFont val="Arial"/>
        <family val="2"/>
      </rPr>
      <t>2</t>
    </r>
    <r>
      <rPr>
        <b/>
        <sz val="8"/>
        <color rgb="FF000000"/>
        <rFont val="Arial"/>
        <family val="2"/>
      </rPr>
      <t>)</t>
    </r>
  </si>
  <si>
    <t>National Park</t>
  </si>
  <si>
    <t>State forest</t>
  </si>
  <si>
    <t>Timber reserve</t>
  </si>
  <si>
    <t>Forest reserve</t>
  </si>
  <si>
    <t>Source: Queensland Department of Environment and Science, Protected Areas of Queensland.</t>
  </si>
  <si>
    <t>Table: Physical water supply by water type, Queensland</t>
  </si>
  <si>
    <t>Megalitres</t>
  </si>
  <si>
    <t>Self-extracted</t>
  </si>
  <si>
    <t>Distributed</t>
  </si>
  <si>
    <t>Wastewater</t>
  </si>
  <si>
    <t>Reuse</t>
  </si>
  <si>
    <t>Return flows (a)</t>
  </si>
  <si>
    <t>Total supply</t>
  </si>
  <si>
    <t>Source: Australian Bureau of Statistics, Water Account, 2022, Table 5. Physical Supply and Use, by Water Type, Queensland.</t>
  </si>
  <si>
    <t>(a) Return flows represents the flows of water from industries and households to the environment.</t>
  </si>
  <si>
    <t>Table: Physical water use by customer category, Queensland</t>
  </si>
  <si>
    <t>Agriculture, forestry and fishing (a)</t>
  </si>
  <si>
    <t>Mining (b)</t>
  </si>
  <si>
    <t>Manufacturing (c)</t>
  </si>
  <si>
    <t>Water supply, sewerage and drainage services (d)</t>
  </si>
  <si>
    <t>Other industries = Total industry - (a+b+c+d)</t>
  </si>
  <si>
    <t>Total industry (e)</t>
  </si>
  <si>
    <t>Households</t>
  </si>
  <si>
    <t>Environment (f)</t>
  </si>
  <si>
    <t>Total use</t>
  </si>
  <si>
    <t>(a) Agriculture, forestry and fishing will be an under-estimate of use as the ABS has made sub-components for Distributed and/or Reuse supply not available for publication from 2014-15 to 2016-17 and 2020-21.</t>
  </si>
  <si>
    <t>(b) Mining will be an under-estimate of use as the ABS has made sub-components for Reuse supply not available for publication from 2014-15 to 2016-17.</t>
  </si>
  <si>
    <t>(c) Manufacturing will be an under-estimate of use as the ABS has made sub-components for Reuse supply not available for publication in 2015-16.</t>
  </si>
  <si>
    <t>(d) Water supply, sewerage and drainage services will be an under-estimate of use as the ABS has made sub-components for Distributed and/or Reuse supply not available for publication in 2014-15 and 2016-17.</t>
  </si>
  <si>
    <t>(e) Total industry includes, in addition to the four separately identified industries, industry users for which the ABS has decided are not available for publication.</t>
  </si>
  <si>
    <t>(f) Return flows represents the flows of water from industries and households to the environment.</t>
  </si>
  <si>
    <t>Table: Marine parks, Queensland, 2022</t>
  </si>
  <si>
    <t>Marine park</t>
  </si>
  <si>
    <r>
      <t>Area (km</t>
    </r>
    <r>
      <rPr>
        <b/>
        <vertAlign val="superscript"/>
        <sz val="8"/>
        <color rgb="FF000000"/>
        <rFont val="Arial"/>
        <family val="2"/>
      </rPr>
      <t>2</t>
    </r>
    <r>
      <rPr>
        <b/>
        <sz val="8"/>
        <color rgb="FF000000"/>
        <rFont val="Arial"/>
        <family val="2"/>
      </rPr>
      <t>)</t>
    </r>
  </si>
  <si>
    <t>Great Barrier Reef Coast</t>
  </si>
  <si>
    <t xml:space="preserve">Moreton Bay </t>
  </si>
  <si>
    <t>Great Sandy</t>
  </si>
  <si>
    <t>Source: Queensland Department of Environment and Science.</t>
  </si>
  <si>
    <t xml:space="preserve">Table: Net emissions of Particulate Matter, Queensland </t>
  </si>
  <si>
    <t>Tonnes (‘000)</t>
  </si>
  <si>
    <t>PM 2.5</t>
  </si>
  <si>
    <t>PM 10</t>
  </si>
  <si>
    <t xml:space="preserve">Source: Australian Government, Department of Industry, Science, Energy and Resources, Australian Greenhouse Emissions Information System, National Greenhouse Gas Inventory – UNFCCC classifications (as at 5 Sep 22). </t>
  </si>
  <si>
    <t>Table: Waste management (b)</t>
  </si>
  <si>
    <t xml:space="preserve">2013–14 </t>
  </si>
  <si>
    <t xml:space="preserve">2014–15 </t>
  </si>
  <si>
    <t xml:space="preserve">2015–16 </t>
  </si>
  <si>
    <t xml:space="preserve">2016–17 </t>
  </si>
  <si>
    <t xml:space="preserve">2017–18 </t>
  </si>
  <si>
    <t xml:space="preserve">2018–19 </t>
  </si>
  <si>
    <t xml:space="preserve">2020–21 </t>
  </si>
  <si>
    <t>Tonnes</t>
  </si>
  <si>
    <t>Waste recovered (a)</t>
  </si>
  <si>
    <t>Total waste</t>
  </si>
  <si>
    <t>Waste recovered (a) (per cent)</t>
  </si>
  <si>
    <t>Source: Queensland Government, Recycling and waste in Queensland report 2021.</t>
  </si>
  <si>
    <t>(a) Waste recovered is waste that has been diverted from landfill. It includes material that has been recycled, reprocessed or stockpiled for future use.</t>
  </si>
  <si>
    <t>(b) Waste includes incoming interstate waste.</t>
  </si>
  <si>
    <t>Table: Waste management (b) per capita</t>
  </si>
  <si>
    <t>Population (c)</t>
  </si>
  <si>
    <t>(c) Population as at 30 June each year.</t>
  </si>
  <si>
    <t xml:space="preserve">Table: Percentage of Year 7 children achieving at or above the national minimum standards for reading, Queensland </t>
  </si>
  <si>
    <t>Year 7 (per cent)</t>
  </si>
  <si>
    <t>Source: Australian Curriculum, Assessment and Reporting Authority, NAPLAN results, various years.</t>
  </si>
  <si>
    <t>Table: Percentage of persons aged 20-64 years with a non-school qualification (as a per cent of total persons aged 20-64 years), Queensland</t>
  </si>
  <si>
    <t>As at May</t>
  </si>
  <si>
    <t>Non-school qualification (per cent)</t>
  </si>
  <si>
    <t>Source: ABS, Education and Work, Australia, May 2022.</t>
  </si>
  <si>
    <t>Note: This is the most current available data as at November 2022, for further information on the data presented in this table please refer to the Data Dictionary. Data may be randomly adjusted to avoid the release of confidential data.</t>
  </si>
  <si>
    <t>Table: School participation rates for students aged 12 to 18 years, Queensland (a)</t>
  </si>
  <si>
    <t>Participation rates (per cent)</t>
  </si>
  <si>
    <t>Aged 12 years</t>
  </si>
  <si>
    <t>Aged 13 years</t>
  </si>
  <si>
    <t>Aged 14 years</t>
  </si>
  <si>
    <t>Aged 15 years</t>
  </si>
  <si>
    <t>Aged 16 years</t>
  </si>
  <si>
    <t>Aged 17 years (b)</t>
  </si>
  <si>
    <t>Aged 18 years (c)</t>
  </si>
  <si>
    <t>Source: Australian Bureau of Statistics, Schools, 2021, Table 66a Capped School Participation Rates for students Aged 6-19 Years, 2011-2021.</t>
  </si>
  <si>
    <t>Participation rates are determined using both part-time and full-time student counts</t>
  </si>
  <si>
    <t>(a) The age reference date for students is 1 July.</t>
  </si>
  <si>
    <t>(b) Queensland enrolment requirements consider a child to be of compulsory school age from 6 years and 6 months until they turn 16, or they complete Year 10 (whichever comes first).</t>
  </si>
  <si>
    <t>(c) Queensland allows students to enrol in the first year of school if age 5 by 30 June, equivalent to age 17 in the last year of school. Students who commence school a year later than standard will be age 18 in the last year of school.</t>
  </si>
  <si>
    <t>Table: Main destination of Year 12 completers, Queensland</t>
  </si>
  <si>
    <t>Number</t>
  </si>
  <si>
    <t>Bachelor Degree</t>
  </si>
  <si>
    <t>VET Certificate IV+</t>
  </si>
  <si>
    <t>VET Certificate III</t>
  </si>
  <si>
    <t>VET Certificate I-II/other</t>
  </si>
  <si>
    <t>Apprenticeship</t>
  </si>
  <si>
    <t>Traineeship</t>
  </si>
  <si>
    <t>Full-time employment</t>
  </si>
  <si>
    <t>Part-time employment</t>
  </si>
  <si>
    <t>Seeking work</t>
  </si>
  <si>
    <t>NILFET (a)</t>
  </si>
  <si>
    <t>Per cent</t>
  </si>
  <si>
    <t>Source: Queensland Department of Education, Next Step Year 12 Completers survey, various years.</t>
  </si>
  <si>
    <t>(a) Not in the labour force (that is not employed and not seeking work), education or training.</t>
  </si>
  <si>
    <t>Table: Pupil-Teacher ratio, Primary School</t>
  </si>
  <si>
    <t>Primary</t>
  </si>
  <si>
    <t>Government</t>
  </si>
  <si>
    <t>Non-Government</t>
  </si>
  <si>
    <t>Catholic</t>
  </si>
  <si>
    <t>Independent</t>
  </si>
  <si>
    <t>All Affiliations</t>
  </si>
  <si>
    <t>Source: Australian Bureau of Statistics, Schools, 2021, Table 53a Student (FTE) to Teaching Staff (FTE) Ratios, 2006-2021.</t>
  </si>
  <si>
    <t>Table: Pupil-Teacher ratio, Secondary School</t>
  </si>
  <si>
    <t>Secondary</t>
  </si>
  <si>
    <t xml:space="preserve">Table: Real Australian, state and territory government recurrent expenditure per student, (2019-2020 dollars) ($ per FTE student), Queensland </t>
  </si>
  <si>
    <t>2012–13</t>
  </si>
  <si>
    <t xml:space="preserve">Australian Government payments for school education services </t>
  </si>
  <si>
    <t>Queensland Government recurrent expenditure</t>
  </si>
  <si>
    <t>Source: Productivity Commission, Report on Government Services, 2022, Section 4 School education (table 4A.14).</t>
  </si>
  <si>
    <t>Table: Available beds per 1000 people, Public hospitals (including psychiatric), Queensland</t>
  </si>
  <si>
    <t>beds per 1,000 population</t>
  </si>
  <si>
    <t>Major cities</t>
  </si>
  <si>
    <t>All areas</t>
  </si>
  <si>
    <t>Source: Productivity Commission, Report on Government Services, 2022, Section 12 Public Hospitals (table 12A.4).</t>
  </si>
  <si>
    <t>Table: Emergency department presentations, Queensland</t>
  </si>
  <si>
    <t>number of presentations</t>
  </si>
  <si>
    <t>presentations per 1,000 population (a) (b)</t>
  </si>
  <si>
    <t>Source: AIHW, Australian hospital statistics, Emergency department care, Table 2.2 (various years).</t>
  </si>
  <si>
    <t>Population - Australian Bureau of Statistics, National, state and territory population, March 2022.</t>
  </si>
  <si>
    <t>(a) per 1,000 population estimates have been derived using the March 2022 release of Australian Bureau of Statistics, National, state and territory estimated resident population data rather than the population estimates from the AIHW source.</t>
  </si>
  <si>
    <t>Table: Acute separations, same day and overnight, public and private hospitals, Queensland</t>
  </si>
  <si>
    <t>Same-day acute separations - number</t>
  </si>
  <si>
    <t>Public hospitals</t>
  </si>
  <si>
    <t>Private hospitals</t>
  </si>
  <si>
    <t>All hospitals</t>
  </si>
  <si>
    <t>Overnight acute separations - number</t>
  </si>
  <si>
    <t>Source: AIHW, Australian hospital statistics, Admitted patient care, 2020-21 table 2.14 and table 2.16; 2018-19 table 2.11 and table 2.13.</t>
  </si>
  <si>
    <t>Table: Acute separations per 1,000 population, same day and overnight, public and private hospitals, Queensland (a)</t>
  </si>
  <si>
    <t>Same-day acute separations per 1,000 populations</t>
  </si>
  <si>
    <t>Overnight acute separations per 1,000 populations</t>
  </si>
  <si>
    <t>(a) Population as at 30 June each year.</t>
  </si>
  <si>
    <t>Table: Public hospital workforce - average FTE per 1,000 persons, Queensland</t>
  </si>
  <si>
    <t> </t>
  </si>
  <si>
    <t>FTE per 1,000 persons</t>
  </si>
  <si>
    <t>Salaried medical officers</t>
  </si>
  <si>
    <t>Nurses</t>
  </si>
  <si>
    <t>Diagnostic and allied health</t>
  </si>
  <si>
    <t>Source: Productivity Commission, Report on Government Services, 2022, Section 12 Public Hospitals (table 12A.9).</t>
  </si>
  <si>
    <t>Note: This is the most current available data as at November 2022, for further information on the data presented in this table please refer to the Data Dictionary. Latest data are 2019-20 (released in 2022 report).</t>
  </si>
  <si>
    <t>Table: Percentage of overweight or obese adults and children, Queensland</t>
  </si>
  <si>
    <t>Overweight</t>
  </si>
  <si>
    <t>Obese</t>
  </si>
  <si>
    <t>Overweight or obese</t>
  </si>
  <si>
    <t>Males</t>
  </si>
  <si>
    <t>Females</t>
  </si>
  <si>
    <t>Persons</t>
  </si>
  <si>
    <t>Adults</t>
  </si>
  <si>
    <t>2011–12</t>
  </si>
  <si>
    <t>Children</t>
  </si>
  <si>
    <t>Source: Australian Bureau of Statistics, National Health Survey (various editions); Australian Bureau of Statistics, Australian Health Survey: Updated Results, 2011–12.</t>
  </si>
  <si>
    <t>Note: This is the most current available data as at November 2022, for further information on the data presented in this table please refer to the Data Dictionary. The sum of components may not add to totals due to random adjustments by the Australian Bureau of Statistics to avoid the release of confidential data.</t>
  </si>
  <si>
    <t>Table: Infant mortality rates - deaths before reaching one year of age per 1,000 live births, Queensland</t>
  </si>
  <si>
    <t>Infant mortality rate (per 1,000 live births)</t>
  </si>
  <si>
    <t>Source: Australian Bureau of Statistics, Deaths, Australia, 2021.</t>
  </si>
  <si>
    <t>Table: Life expectancy at birth, Queensland</t>
  </si>
  <si>
    <t>Sex</t>
  </si>
  <si>
    <t>2012–2014</t>
  </si>
  <si>
    <t>2013–2015</t>
  </si>
  <si>
    <t>2014–2016</t>
  </si>
  <si>
    <t xml:space="preserve">2016–2018 </t>
  </si>
  <si>
    <t>2017–2019</t>
  </si>
  <si>
    <t>2018–2020</t>
  </si>
  <si>
    <t>Years</t>
  </si>
  <si>
    <t>Source: Australian Bureau of Statistics, Life Tables, States, Territories and Australia, various editions.</t>
  </si>
  <si>
    <t>Table: Life expectancy at birth, Aboriginal and Torres Strait Islander population of Queensland</t>
  </si>
  <si>
    <t>2005–2007</t>
  </si>
  <si>
    <t>2010–2012</t>
  </si>
  <si>
    <t>Source: Australian Bureau of Statistics, Life Tables for Aboriginal and Torres Strait Islander Australians, various editions.</t>
  </si>
  <si>
    <t>Table: Persons aged 65 years and over as a percentage of the labour force - 15 to 64 years labour force, and full labour force (age dependency ratio), Queensland</t>
  </si>
  <si>
    <t>Aged dependency ratio (labour force 15-64 years)</t>
  </si>
  <si>
    <t>Aged dependency ratio (labour force total)</t>
  </si>
  <si>
    <t>Source: Australian Bureau of Statistics, Labour Force, Australia, Detailed, September 2022.</t>
  </si>
  <si>
    <t>Note: This is the most current available data as at November 2022, for further information on the data presented in this table please refer to the Data Dictionary. Civilian population and labour force estimates are based on 12-month averages of monthly data.</t>
  </si>
  <si>
    <t>Table: Proportion of women appointed to government boards, Queensland</t>
  </si>
  <si>
    <t>Percentage of women appointed to Queensland Government boards (per cent)</t>
  </si>
  <si>
    <t>Source: Queensland Department of Justice and Attorney-General Annual Report 2021-22; Queensland Department of Justice and Attorney-General Annual Report 2020-21; Queensland Department of Child Safety, Youth and Women 2018-19 Annual Report.</t>
  </si>
  <si>
    <t>Table: Percentage of persons (25 to 64 years) who were employed by Indigenous status, Queensland</t>
  </si>
  <si>
    <t>Indigenous status</t>
  </si>
  <si>
    <t>Aboriginal and Torres Strait Islander</t>
  </si>
  <si>
    <t>Non-Indigenous</t>
  </si>
  <si>
    <t>Source: Australian Government Productivity Commission, Closing the Gap website (as at 14 Oct 22); Australian Census of Population and Housing, 1991–2016.</t>
  </si>
  <si>
    <t>Note: This is the most current available data as at November 2022, for further information on the data presented in this table please refer to the Data Dictionary. Calculations exclude the population whose labour force status was 'not stated'; and overseas visitors. Counts are based on a person aged 25 to 64 years of age by place of usual residence.</t>
  </si>
  <si>
    <t xml:space="preserve">Table: Research and experimental development expenditure, business, Queensland </t>
  </si>
  <si>
    <t>R&amp;D ($ millions)</t>
  </si>
  <si>
    <t>GSP ($ millions)</t>
  </si>
  <si>
    <t xml:space="preserve">R&amp;D as a per cent of GSP (per cent) </t>
  </si>
  <si>
    <t>Source: R&amp;D - Australian Bureau of Statistics, Research and Experimental Development, Businesses, Australia, various years.</t>
  </si>
  <si>
    <t>GSP - Australian Bureau of Statistics, Australian National Accounts: State Accounts, 2021-22.</t>
  </si>
  <si>
    <t xml:space="preserve">Note: This is the most current available data as at November 2022, for further information on the data presented in this table please refer to the Data Dictionary. Data is in current prices. </t>
  </si>
  <si>
    <t>Table: Research and experimental development expenditure, government and private Non-Profit Organisations (NPO), Queensland</t>
  </si>
  <si>
    <t>Source: R&amp;D - Australian Bureau of Statistics, Research and Experimental Development, Government and Private Non-Profit Organisations, Australia, various years.</t>
  </si>
  <si>
    <t xml:space="preserve">Table: Selected labour force statistics, Queensland (year-average) </t>
  </si>
  <si>
    <t>Labour force participation rate (persons aged 15 to 64 years)</t>
  </si>
  <si>
    <t>Male labour force participation rate (persons aged 15 to 64 years)</t>
  </si>
  <si>
    <t>Female labour force participation rate (persons aged 15 to 64 years)</t>
  </si>
  <si>
    <t xml:space="preserve">Gap between male and female labour force participation rates (persons aged 15 to 64 years) </t>
  </si>
  <si>
    <t>Unemployment rate (persons aged 15 to 64 years)</t>
  </si>
  <si>
    <t>Youth unemployment rate (persons aged 15 to 24 years)</t>
  </si>
  <si>
    <t>Table: Selected equivalised disposable household income statistics, Queensland</t>
  </si>
  <si>
    <t>2007–08</t>
  </si>
  <si>
    <t>2009–10</t>
  </si>
  <si>
    <t>Mean income per week  - adjusted lowest income quintile ($)</t>
  </si>
  <si>
    <t>Mean income per week  - all persons ($)</t>
  </si>
  <si>
    <t>Lowest income quintile mean income as a per cent of all households mean income</t>
  </si>
  <si>
    <t>Source: Australian Bureau of Statistics, Household Income and Wealth, Australia, 2019–20.</t>
  </si>
  <si>
    <t>Table: Number of domestic and family violence counselling service users with cases closed, Queensland (a)</t>
  </si>
  <si>
    <t>2020-21</t>
  </si>
  <si>
    <t>Number of domestic and family violence counselling service users with cases closed</t>
  </si>
  <si>
    <t>Source: Queensland Department of Justice and Attorney-General Annual Report 2020-21; Queensland Department of Justice and Attorney-General Annual Report 2021-22.</t>
  </si>
  <si>
    <t>(a) cases closed as a  result of the majority of identified needs being met.</t>
  </si>
  <si>
    <t>Table: Growth in Queensland and Australia's Gross State and Domestic Product</t>
  </si>
  <si>
    <t>Queensland Gross State Product</t>
  </si>
  <si>
    <t>Australia Gross Domestic Product</t>
  </si>
  <si>
    <t>Source: Australian Bureau of Statistics, Australian National Accounts: State Accounts 2021-22.</t>
  </si>
  <si>
    <t>Table: Queensland's general government sector net operating balance</t>
  </si>
  <si>
    <t>Net Operating Balance ($ millions)</t>
  </si>
  <si>
    <t>Source: Queensland State Budget 2022–23 Budget Paper 2, page 233 (Appendix D); 2021-22 Report on State Finances, page 3-4.</t>
  </si>
  <si>
    <t>Table: Queensland's general government sector borrowing costs</t>
  </si>
  <si>
    <t>Borrowing costs ($ millions)</t>
  </si>
  <si>
    <t>Source: Queensland Budget 2022–23 Budget Paper No. 2: Table 5.1 General Government Sector Expenses; Table 9.10 General Government Sector Time Series; 2021-22 Report on State Finances, page 3-8.</t>
  </si>
  <si>
    <t>Table: Metallurgical and Thermal coal, saleable production, Queensland</t>
  </si>
  <si>
    <t>Volume (megatonnes)</t>
  </si>
  <si>
    <t>Metallurgical coal (a)</t>
  </si>
  <si>
    <t>Thermal coal</t>
  </si>
  <si>
    <t>Source: Queensland Department of Resources, updated April 2022.</t>
  </si>
  <si>
    <t>(a) Queensland Department of Resources refers to metallurgical coal as coking coal.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</si>
</sst>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0.0"/>
    <numFmt numFmtId="166" formatCode="#,##0.0"/>
    <numFmt numFmtId="167" formatCode="[=0]\—;[&lt;0.05]\&lt;0.\1;#,##0\ "/>
    <numFmt numFmtId="168" formatCode="[=0]\—;[&lt;0.05]\&lt;0.\1;#,##0&quot;*&quot;"/>
    <numFmt numFmtId="169" formatCode="[=0]\—;[&lt;0.05]\&lt;0.\1;#,##0.0"/>
    <numFmt numFmtId="170" formatCode="#,##0.0;\-#,##0.0;\—"/>
    <numFmt numFmtId="171" formatCode="\—"/>
    <numFmt numFmtId="172" formatCode="#,##0;[Red]\(#,##0\)"/>
    <numFmt numFmtId="173" formatCode="General&quot; &quot;"/>
    <numFmt numFmtId="174" formatCode="[$$-C09]#,##0.00;[Red]&quot;-&quot;[$$-C09]#,##0.00"/>
    <numFmt numFmtId="175" formatCode="0.0%"/>
    <numFmt numFmtId="176" formatCode="0;\-0;0;@"/>
    <numFmt numFmtId="177" formatCode="d\ mmmm\ yyyy"/>
    <numFmt numFmtId="178" formatCode="mmmm\ yyyy"/>
    <numFmt numFmtId="179" formatCode="mmm\-yyyy"/>
    <numFmt numFmtId="180" formatCode="0.0;\-0.0;0.0;@"/>
    <numFmt numFmtId="181" formatCode="[$-C09]dd\-mmm\-yy;@"/>
    <numFmt numFmtId="182" formatCode="_-* #,##0_-;\-* #,##0_-;_-* &quot;-&quot;??_-;_-@_-"/>
    <numFmt numFmtId="183" formatCode="##\ ##0;\-##\ ##0;##\ ##0"/>
    <numFmt numFmtId="184" formatCode="dd\ mmmm\ yyyy"/>
    <numFmt numFmtId="185" formatCode="[$-C09]dd\ mmmm\ yyyy;@"/>
  </numFmts>
  <fonts count="93">
    <font>
      <sz val="11"/>
      <color theme="1"/>
      <name val="Calibri"/>
      <family val="2"/>
      <scheme val="minor"/>
    </font>
    <font>
      <b/>
      <sz val="11"/>
      <color theme="1"/>
      <name val="Calibri"/>
      <family val="2"/>
      <scheme val="minor"/>
    </font>
    <font>
      <sz val="10"/>
      <color theme="1"/>
      <name val="Calibri"/>
      <family val="2"/>
      <scheme val="minor"/>
    </font>
    <font>
      <u/>
      <sz val="11"/>
      <color theme="10"/>
      <name val="Calibri"/>
      <family val="2"/>
      <scheme val="minor"/>
    </font>
    <font>
      <b/>
      <sz val="10"/>
      <color theme="1"/>
      <name val="Calibri"/>
      <family val="2"/>
      <scheme val="minor"/>
    </font>
    <font>
      <sz val="10"/>
      <name val="Arial"/>
      <family val="2"/>
    </font>
    <font>
      <sz val="8"/>
      <name val="Arial"/>
      <family val="2"/>
    </font>
    <font>
      <sz val="11"/>
      <color theme="1"/>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b/>
      <sz val="8"/>
      <name val="Arial"/>
      <family val="2"/>
    </font>
    <font>
      <sz val="12"/>
      <name val="Arial"/>
      <family val="2"/>
    </font>
    <font>
      <u/>
      <sz val="10"/>
      <color indexed="12"/>
      <name val="Arial"/>
      <family val="2"/>
    </font>
    <font>
      <b/>
      <sz val="15"/>
      <color indexed="62"/>
      <name val="Calibri"/>
      <family val="2"/>
    </font>
    <font>
      <b/>
      <sz val="11"/>
      <color indexed="62"/>
      <name val="Calibri"/>
      <family val="2"/>
    </font>
    <font>
      <u/>
      <sz val="10"/>
      <color indexed="12"/>
      <name val="Tahoma"/>
      <family val="2"/>
    </font>
    <font>
      <sz val="10"/>
      <name val="Tahoma"/>
      <family val="2"/>
    </font>
    <font>
      <i/>
      <sz val="8"/>
      <name val="FrnkGothITC Bk BT"/>
      <family val="2"/>
    </font>
    <font>
      <sz val="8"/>
      <name val="Microsoft Sans Serif"/>
      <family val="2"/>
    </font>
    <font>
      <b/>
      <i/>
      <sz val="8"/>
      <name val="FrnkGothITC Bk BT"/>
      <family val="2"/>
    </font>
    <font>
      <b/>
      <sz val="8"/>
      <name val="FrnkGothITC Bk BT"/>
      <family val="2"/>
    </font>
    <font>
      <b/>
      <sz val="18"/>
      <color indexed="62"/>
      <name val="Cambria"/>
      <family val="2"/>
    </font>
    <font>
      <sz val="10"/>
      <color indexed="8"/>
      <name val="Arial"/>
      <family val="2"/>
    </font>
    <font>
      <sz val="10"/>
      <color indexed="10"/>
      <name val="Arial"/>
      <family val="2"/>
    </font>
    <font>
      <sz val="10"/>
      <name val="Geneva"/>
    </font>
    <font>
      <sz val="10"/>
      <color indexed="9"/>
      <name val="Arial"/>
      <family val="2"/>
    </font>
    <font>
      <sz val="10"/>
      <color indexed="20"/>
      <name val="Arial"/>
      <family val="2"/>
    </font>
    <font>
      <b/>
      <sz val="10"/>
      <color indexed="52"/>
      <name val="Arial"/>
      <family val="2"/>
    </font>
    <font>
      <b/>
      <sz val="10"/>
      <color indexed="9"/>
      <name val="Arial"/>
      <family val="2"/>
    </font>
    <font>
      <b/>
      <sz val="8"/>
      <name val="Helv"/>
    </font>
    <font>
      <sz val="10"/>
      <color indexed="18"/>
      <name val="Arial"/>
      <family val="2"/>
    </font>
    <font>
      <i/>
      <sz val="10"/>
      <color indexed="23"/>
      <name val="Arial"/>
      <family val="2"/>
    </font>
    <font>
      <sz val="10"/>
      <color indexed="17"/>
      <name val="Arial"/>
      <family val="2"/>
    </font>
    <font>
      <b/>
      <sz val="10"/>
      <color indexed="16"/>
      <name val="Arial"/>
      <family val="2"/>
    </font>
    <font>
      <sz val="10"/>
      <color indexed="62"/>
      <name val="Arial"/>
      <family val="2"/>
    </font>
    <font>
      <sz val="8"/>
      <name val="Helv"/>
    </font>
    <font>
      <b/>
      <sz val="8"/>
      <color indexed="8"/>
      <name val="Helv"/>
    </font>
    <font>
      <i/>
      <sz val="8"/>
      <name val="Helv"/>
    </font>
    <font>
      <sz val="10"/>
      <color indexed="52"/>
      <name val="Arial"/>
      <family val="2"/>
    </font>
    <font>
      <sz val="10"/>
      <color indexed="60"/>
      <name val="Arial"/>
      <family val="2"/>
    </font>
    <font>
      <b/>
      <sz val="10"/>
      <color indexed="63"/>
      <name val="Arial"/>
      <family val="2"/>
    </font>
    <font>
      <b/>
      <sz val="9"/>
      <name val="Palatino"/>
      <family val="1"/>
    </font>
    <font>
      <b/>
      <sz val="10"/>
      <color indexed="58"/>
      <name val="Arial"/>
      <family val="2"/>
    </font>
    <font>
      <b/>
      <sz val="18"/>
      <color indexed="56"/>
      <name val="Cambria"/>
      <family val="2"/>
    </font>
    <font>
      <b/>
      <sz val="12"/>
      <color indexed="16"/>
      <name val="Arial"/>
      <family val="2"/>
    </font>
    <font>
      <b/>
      <sz val="11"/>
      <color indexed="56"/>
      <name val="Arial"/>
      <family val="2"/>
    </font>
    <font>
      <u/>
      <sz val="11"/>
      <color rgb="FF0000FF"/>
      <name val="Calibri"/>
      <family val="2"/>
      <scheme val="minor"/>
    </font>
    <font>
      <sz val="11"/>
      <color indexed="58"/>
      <name val="Calibri"/>
      <family val="2"/>
      <scheme val="minor"/>
    </font>
    <font>
      <b/>
      <sz val="13"/>
      <color indexed="62"/>
      <name val="Calibri"/>
      <family val="2"/>
      <scheme val="minor"/>
    </font>
    <font>
      <u/>
      <sz val="10"/>
      <color theme="10"/>
      <name val="Arial"/>
      <family val="2"/>
    </font>
    <font>
      <u/>
      <sz val="11"/>
      <color theme="10"/>
      <name val="Calibri"/>
      <family val="2"/>
    </font>
    <font>
      <sz val="11"/>
      <color rgb="FF9C6500"/>
      <name val="Calibri"/>
      <family val="2"/>
      <scheme val="minor"/>
    </font>
    <font>
      <sz val="8"/>
      <color theme="1"/>
      <name val="Arial"/>
      <family val="2"/>
    </font>
    <font>
      <sz val="11"/>
      <color theme="1"/>
      <name val="Arial"/>
      <family val="2"/>
    </font>
    <font>
      <sz val="10"/>
      <color theme="1"/>
      <name val="Calibri"/>
      <family val="2"/>
    </font>
    <font>
      <sz val="10"/>
      <color theme="1"/>
      <name val="Arial"/>
      <family val="2"/>
    </font>
    <font>
      <b/>
      <i/>
      <sz val="16"/>
      <color theme="1"/>
      <name val="Arial"/>
      <family val="2"/>
    </font>
    <font>
      <b/>
      <i/>
      <sz val="16"/>
      <color rgb="FF000000"/>
      <name val="Arial"/>
      <family val="2"/>
    </font>
    <font>
      <b/>
      <i/>
      <u/>
      <sz val="11"/>
      <color theme="1"/>
      <name val="Arial"/>
      <family val="2"/>
    </font>
    <font>
      <b/>
      <i/>
      <u/>
      <sz val="10"/>
      <color rgb="FF000000"/>
      <name val="Arial"/>
      <family val="2"/>
    </font>
    <font>
      <sz val="11"/>
      <color rgb="FF000000"/>
      <name val="Calibri"/>
      <family val="2"/>
      <scheme val="minor"/>
    </font>
    <font>
      <sz val="8"/>
      <name val="Calibri"/>
      <family val="2"/>
      <scheme val="minor"/>
    </font>
    <font>
      <i/>
      <sz val="8"/>
      <color rgb="FF000000"/>
      <name val="Arial"/>
      <family val="2"/>
    </font>
    <font>
      <sz val="9.5"/>
      <color rgb="FF000000"/>
      <name val="Calibri"/>
      <family val="2"/>
      <scheme val="minor"/>
    </font>
    <font>
      <sz val="10"/>
      <color rgb="FF000000"/>
      <name val="Calibri Light"/>
      <family val="2"/>
    </font>
    <font>
      <b/>
      <sz val="8"/>
      <color rgb="FF000000"/>
      <name val="Arial"/>
      <family val="2"/>
    </font>
    <font>
      <sz val="8"/>
      <color rgb="FF000000"/>
      <name val="Arial"/>
      <family val="2"/>
    </font>
    <font>
      <b/>
      <vertAlign val="subscript"/>
      <sz val="8"/>
      <color rgb="FF000000"/>
      <name val="Arial"/>
      <family val="2"/>
    </font>
    <font>
      <b/>
      <sz val="10.5"/>
      <color rgb="FF666666"/>
      <name val="Arial"/>
      <family val="2"/>
    </font>
    <font>
      <i/>
      <vertAlign val="subscript"/>
      <sz val="8"/>
      <color rgb="FF000000"/>
      <name val="Arial"/>
      <family val="2"/>
    </font>
    <font>
      <b/>
      <vertAlign val="superscript"/>
      <sz val="8"/>
      <color rgb="FF000000"/>
      <name val="Arial"/>
      <family val="2"/>
    </font>
    <font>
      <sz val="8"/>
      <color theme="1"/>
      <name val="Calibri"/>
      <family val="2"/>
      <scheme val="minor"/>
    </font>
    <font>
      <sz val="10"/>
      <color rgb="FF000000"/>
      <name val="Calibri"/>
      <family val="2"/>
    </font>
    <font>
      <b/>
      <i/>
      <sz val="8"/>
      <color rgb="FF000000"/>
      <name val="Arial"/>
      <family val="2"/>
    </font>
    <font>
      <i/>
      <sz val="11"/>
      <color theme="1"/>
      <name val="Calibri"/>
      <family val="2"/>
      <scheme val="minor"/>
    </font>
    <font>
      <b/>
      <i/>
      <sz val="8"/>
      <name val="Arial"/>
      <family val="2"/>
    </font>
    <font>
      <sz val="10"/>
      <name val="MS Sans Serif"/>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5700"/>
      <name val="Calibri"/>
      <family val="2"/>
      <scheme val="minor"/>
    </font>
    <font>
      <u/>
      <sz val="11"/>
      <color rgb="FF005D93"/>
      <name val="Calibri"/>
      <family val="2"/>
      <scheme val="minor"/>
    </font>
    <font>
      <i/>
      <sz val="8"/>
      <color theme="1"/>
      <name val="Arial"/>
      <family val="2"/>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17"/>
      </patternFill>
    </fill>
    <fill>
      <patternFill patternType="solid">
        <fgColor indexed="54"/>
      </patternFill>
    </fill>
    <fill>
      <patternFill patternType="solid">
        <fgColor indexed="53"/>
      </patternFill>
    </fill>
    <fill>
      <patternFill patternType="solid">
        <fgColor indexed="55"/>
      </patternFill>
    </fill>
    <fill>
      <patternFill patternType="solid">
        <fgColor indexed="9"/>
        <bgColor indexed="64"/>
      </patternFill>
    </fill>
    <fill>
      <patternFill patternType="solid">
        <fgColor indexed="44"/>
        <bgColor indexed="64"/>
      </patternFill>
    </fill>
    <fill>
      <patternFill patternType="solid">
        <fgColor indexed="26"/>
        <bgColor indexed="64"/>
      </patternFill>
    </fill>
    <fill>
      <patternFill patternType="solid">
        <fgColor rgb="FFD6D6D6"/>
        <bgColor indexed="64"/>
      </patternFill>
    </fill>
    <fill>
      <patternFill patternType="solid">
        <fgColor rgb="FFD9D9D9"/>
        <bgColor indexed="64"/>
      </patternFill>
    </fill>
    <fill>
      <patternFill patternType="solid">
        <fgColor rgb="FFD6D6D6"/>
        <bgColor rgb="FF000000"/>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s>
  <borders count="25">
    <border>
      <left/>
      <right/>
      <top/>
      <bottom/>
      <diagonal/>
    </border>
    <border>
      <left/>
      <right/>
      <top style="thin">
        <color indexed="64"/>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top style="medium">
        <color indexed="18"/>
      </top>
      <bottom/>
      <diagonal/>
    </border>
    <border>
      <left/>
      <right/>
      <top/>
      <bottom style="thick">
        <color indexed="49"/>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medium">
        <color indexed="18"/>
      </left>
      <right style="medium">
        <color indexed="18"/>
      </right>
      <top style="medium">
        <color indexed="18"/>
      </top>
      <bottom style="medium">
        <color indexed="18"/>
      </bottom>
      <diagonal/>
    </border>
    <border>
      <left/>
      <right/>
      <top/>
      <bottom style="thin">
        <color indexed="58"/>
      </bottom>
      <diagonal/>
    </border>
    <border>
      <left/>
      <right/>
      <top style="thin">
        <color indexed="49"/>
      </top>
      <bottom style="double">
        <color indexed="49"/>
      </bottom>
      <diagonal/>
    </border>
    <border>
      <left/>
      <right/>
      <top style="thin">
        <color indexed="64"/>
      </top>
      <bottom/>
      <diagonal/>
    </border>
    <border>
      <left/>
      <right/>
      <top/>
      <bottom style="thick">
        <color theme="4"/>
      </bottom>
      <diagonal/>
    </border>
    <border>
      <left/>
      <right/>
      <top/>
      <bottom style="medium">
        <color theme="4" tint="0.39997558519241921"/>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3260">
    <xf numFmtId="0" fontId="0" fillId="0" borderId="0"/>
    <xf numFmtId="0" fontId="3" fillId="0" borderId="0" applyNumberFormat="0" applyFill="0" applyBorder="0" applyAlignment="0" applyProtection="0"/>
    <xf numFmtId="0" fontId="5" fillId="0" borderId="0"/>
    <xf numFmtId="0" fontId="8" fillId="3" borderId="0" applyNumberFormat="0" applyBorder="0" applyAlignment="0" applyProtection="0"/>
    <xf numFmtId="0" fontId="9" fillId="5" borderId="3" applyNumberFormat="0" applyAlignment="0" applyProtection="0"/>
    <xf numFmtId="0" fontId="12" fillId="0" borderId="5" applyNumberFormat="0" applyFill="0" applyAlignment="0" applyProtection="0"/>
    <xf numFmtId="0" fontId="13" fillId="6" borderId="6"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8" borderId="0" applyNumberFormat="0" applyBorder="0" applyAlignment="0" applyProtection="0"/>
    <xf numFmtId="0" fontId="7" fillId="9" borderId="0" applyNumberFormat="0" applyBorder="0" applyAlignment="0" applyProtection="0"/>
    <xf numFmtId="0" fontId="16"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16" fillId="15" borderId="0" applyNumberFormat="0" applyBorder="0" applyAlignment="0" applyProtection="0"/>
    <xf numFmtId="0" fontId="7" fillId="16" borderId="0" applyNumberFormat="0" applyBorder="0" applyAlignment="0" applyProtection="0"/>
    <xf numFmtId="165" fontId="32" fillId="0" borderId="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30"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30"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30"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30"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30" fillId="21"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30" fillId="21"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30" fillId="23"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30" fillId="23"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30" fillId="24"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30" fillId="24"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0" fillId="20"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30" fillId="20" borderId="0" applyNumberFormat="0" applyBorder="0" applyAlignment="0" applyProtection="0"/>
    <xf numFmtId="0" fontId="7" fillId="1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30"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30"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30" fillId="27"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30" fillId="27" borderId="0" applyNumberFormat="0" applyBorder="0" applyAlignment="0" applyProtection="0"/>
    <xf numFmtId="0" fontId="7" fillId="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30" fillId="28"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30" fillId="28"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30" fillId="23"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30" fillId="23"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30" fillId="25"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30" fillId="25" borderId="0" applyNumberFormat="0" applyBorder="0" applyAlignment="0" applyProtection="0"/>
    <xf numFmtId="0" fontId="7" fillId="13"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30" fillId="3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30" fillId="3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16" fillId="32" borderId="0" applyNumberFormat="0" applyBorder="0" applyAlignment="0" applyProtection="0"/>
    <xf numFmtId="0" fontId="33" fillId="31"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33" fillId="31"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16" fillId="29" borderId="0" applyNumberFormat="0" applyBorder="0" applyAlignment="0" applyProtection="0"/>
    <xf numFmtId="0" fontId="33" fillId="28"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33" fillId="28"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6" borderId="0" applyNumberFormat="0" applyBorder="0" applyAlignment="0" applyProtection="0"/>
    <xf numFmtId="0" fontId="33" fillId="33"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33" fillId="33"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16" fillId="20" borderId="0" applyNumberFormat="0" applyBorder="0" applyAlignment="0" applyProtection="0"/>
    <xf numFmtId="0" fontId="33" fillId="34"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3" fillId="34"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32" borderId="0" applyNumberFormat="0" applyBorder="0" applyAlignment="0" applyProtection="0"/>
    <xf numFmtId="0" fontId="33" fillId="35"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33" fillId="35"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8"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16" fillId="38" borderId="0" applyNumberFormat="0" applyBorder="0" applyAlignment="0" applyProtection="0"/>
    <xf numFmtId="0" fontId="33" fillId="37"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33" fillId="37"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9" borderId="0" applyNumberFormat="0" applyBorder="0" applyAlignment="0" applyProtection="0"/>
    <xf numFmtId="0" fontId="33" fillId="33"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33" fillId="33"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11"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16" fillId="15"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167" fontId="6" fillId="0" borderId="0" applyFill="0" applyBorder="0" applyProtection="0">
      <alignment horizontal="right"/>
    </xf>
    <xf numFmtId="168" fontId="6" fillId="0" borderId="0" applyFill="0" applyBorder="0" applyProtection="0">
      <alignment horizontal="right"/>
    </xf>
    <xf numFmtId="169" fontId="6" fillId="0" borderId="0" applyFill="0" applyBorder="0" applyProtection="0">
      <alignment horizontal="right"/>
    </xf>
    <xf numFmtId="0" fontId="8" fillId="3"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1" fillId="18" borderId="3" applyNumberFormat="0" applyAlignment="0" applyProtection="0"/>
    <xf numFmtId="0" fontId="35" fillId="26" borderId="8" applyNumberFormat="0" applyAlignment="0" applyProtection="0"/>
    <xf numFmtId="0" fontId="11" fillId="18" borderId="3" applyNumberFormat="0" applyAlignment="0" applyProtection="0"/>
    <xf numFmtId="0" fontId="11" fillId="18" borderId="3" applyNumberFormat="0" applyAlignment="0" applyProtection="0"/>
    <xf numFmtId="0" fontId="35" fillId="26" borderId="8" applyNumberFormat="0" applyAlignment="0" applyProtection="0"/>
    <xf numFmtId="0" fontId="11" fillId="18" borderId="3" applyNumberFormat="0" applyAlignment="0" applyProtection="0"/>
    <xf numFmtId="0" fontId="11" fillId="18" borderId="3" applyNumberFormat="0" applyAlignment="0" applyProtection="0"/>
    <xf numFmtId="0" fontId="13" fillId="6" borderId="6" applyNumberFormat="0" applyAlignment="0" applyProtection="0"/>
    <xf numFmtId="0" fontId="36" fillId="41" borderId="9" applyNumberFormat="0" applyAlignment="0" applyProtection="0"/>
    <xf numFmtId="0" fontId="36" fillId="41" borderId="9" applyNumberFormat="0" applyAlignment="0" applyProtection="0"/>
    <xf numFmtId="0" fontId="37" fillId="0" borderId="0">
      <alignment horizontal="left"/>
    </xf>
    <xf numFmtId="164" fontId="5" fillId="0" borderId="0" applyFont="0" applyFill="0" applyBorder="0" applyAlignment="0" applyProtection="0"/>
    <xf numFmtId="164" fontId="5"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0" fontId="38" fillId="42" borderId="0">
      <protection locked="0"/>
    </xf>
    <xf numFmtId="0" fontId="38" fillId="43" borderId="10" applyBorder="0">
      <protection locked="0"/>
    </xf>
    <xf numFmtId="3" fontId="6" fillId="0" borderId="0">
      <alignment horizontal="right"/>
    </xf>
    <xf numFmtId="170" fontId="6" fillId="0" borderId="0" applyFill="0" applyBorder="0" applyAlignment="0" applyProtection="0"/>
    <xf numFmtId="171" fontId="6" fillId="0" borderId="0" applyFill="0" applyBorder="0" applyProtection="0">
      <alignment horizontal="right"/>
    </xf>
    <xf numFmtId="0" fontId="5" fillId="0" borderId="0"/>
    <xf numFmtId="0" fontId="15"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54" fillId="0" borderId="0" applyNumberFormat="0" applyFill="0" applyBorder="0" applyAlignment="0" applyProtection="0"/>
    <xf numFmtId="0" fontId="55" fillId="2" borderId="0" applyNumberFormat="0" applyBorder="0" applyAlignment="0" applyProtection="0"/>
    <xf numFmtId="0" fontId="40" fillId="21" borderId="0" applyNumberFormat="0" applyBorder="0" applyAlignment="0" applyProtection="0"/>
    <xf numFmtId="0" fontId="55" fillId="2" borderId="0" applyNumberFormat="0" applyBorder="0" applyAlignment="0" applyProtection="0"/>
    <xf numFmtId="0" fontId="55" fillId="2" borderId="0" applyNumberFormat="0" applyBorder="0" applyAlignment="0" applyProtection="0"/>
    <xf numFmtId="0" fontId="40" fillId="21" borderId="0" applyNumberFormat="0" applyBorder="0" applyAlignment="0" applyProtection="0"/>
    <xf numFmtId="0" fontId="55" fillId="2" borderId="0" applyNumberFormat="0" applyBorder="0" applyAlignment="0" applyProtection="0"/>
    <xf numFmtId="0" fontId="55" fillId="2" borderId="0" applyNumberFormat="0" applyBorder="0" applyAlignment="0" applyProtection="0"/>
    <xf numFmtId="0" fontId="21" fillId="0" borderId="11" applyNumberFormat="0" applyFill="0" applyAlignment="0" applyProtection="0"/>
    <xf numFmtId="0" fontId="21" fillId="0" borderId="11" applyNumberFormat="0" applyFill="0" applyAlignment="0" applyProtection="0"/>
    <xf numFmtId="0" fontId="52" fillId="44" borderId="0"/>
    <xf numFmtId="0" fontId="21" fillId="0" borderId="11" applyNumberFormat="0" applyFill="0" applyAlignment="0" applyProtection="0"/>
    <xf numFmtId="0" fontId="21" fillId="0" borderId="11" applyNumberFormat="0" applyFill="0" applyAlignment="0" applyProtection="0"/>
    <xf numFmtId="0" fontId="52" fillId="44" borderId="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56" fillId="0" borderId="2" applyNumberFormat="0" applyFill="0" applyAlignment="0" applyProtection="0"/>
    <xf numFmtId="0" fontId="41" fillId="44" borderId="0"/>
    <xf numFmtId="0" fontId="56" fillId="0" borderId="2" applyNumberFormat="0" applyFill="0" applyAlignment="0" applyProtection="0"/>
    <xf numFmtId="0" fontId="56" fillId="0" borderId="2" applyNumberFormat="0" applyFill="0" applyAlignment="0" applyProtection="0"/>
    <xf numFmtId="0" fontId="41" fillId="44" borderId="0"/>
    <xf numFmtId="0" fontId="56" fillId="0" borderId="2" applyNumberFormat="0" applyFill="0" applyAlignment="0" applyProtection="0"/>
    <xf numFmtId="0" fontId="56" fillId="0" borderId="2"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53" fillId="0" borderId="12"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53" fillId="0" borderId="12"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53"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53"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applyNumberFormat="0" applyFill="0" applyBorder="0" applyAlignment="0" applyProtection="0"/>
    <xf numFmtId="0" fontId="54" fillId="0" borderId="0" applyNumberFormat="0" applyFill="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54" fillId="0" borderId="0" applyNumberFormat="0" applyFill="0" applyBorder="0" applyAlignment="0" applyProtection="0"/>
    <xf numFmtId="0" fontId="23" fillId="0" borderId="0"/>
    <xf numFmtId="0" fontId="23" fillId="0" borderId="0"/>
    <xf numFmtId="0" fontId="20" fillId="0" borderId="0" applyNumberFormat="0" applyFill="0" applyBorder="0" applyAlignment="0" applyProtection="0">
      <alignment vertical="top"/>
      <protection locked="0"/>
    </xf>
    <xf numFmtId="0" fontId="23" fillId="0" borderId="0"/>
    <xf numFmtId="0" fontId="23" fillId="0" borderId="0"/>
    <xf numFmtId="0" fontId="20" fillId="0" borderId="0" applyNumberFormat="0" applyFill="0" applyBorder="0" applyAlignment="0" applyProtection="0">
      <alignment vertical="top"/>
      <protection locked="0"/>
    </xf>
    <xf numFmtId="0" fontId="54" fillId="0" borderId="0" applyNumberFormat="0" applyFill="0" applyBorder="0" applyAlignment="0" applyProtection="0"/>
    <xf numFmtId="0" fontId="57" fillId="0" borderId="0" applyNumberFormat="0" applyFill="0" applyBorder="0" applyAlignment="0" applyProtection="0">
      <alignment vertical="top"/>
      <protection locked="0"/>
    </xf>
    <xf numFmtId="0" fontId="23" fillId="0" borderId="0"/>
    <xf numFmtId="0" fontId="23" fillId="0" borderId="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23" fillId="0" borderId="0"/>
    <xf numFmtId="0" fontId="23" fillId="0" borderId="0"/>
    <xf numFmtId="0" fontId="58" fillId="0" borderId="0" applyNumberFormat="0" applyFill="0" applyBorder="0" applyAlignment="0" applyProtection="0">
      <alignment vertical="top"/>
      <protection locked="0"/>
    </xf>
    <xf numFmtId="0" fontId="23" fillId="0" borderId="0"/>
    <xf numFmtId="0" fontId="20" fillId="0" borderId="0" applyNumberFormat="0" applyFill="0" applyBorder="0" applyAlignment="0" applyProtection="0">
      <alignment vertical="top"/>
      <protection locked="0"/>
    </xf>
    <xf numFmtId="0" fontId="23" fillId="0" borderId="0"/>
    <xf numFmtId="0" fontId="23" fillId="0" borderId="0"/>
    <xf numFmtId="0" fontId="23" fillId="0" borderId="0"/>
    <xf numFmtId="0" fontId="23" fillId="0" borderId="0"/>
    <xf numFmtId="0" fontId="57"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23" fillId="0" borderId="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23" fillId="0" borderId="0"/>
    <xf numFmtId="0" fontId="23" fillId="0" borderId="0"/>
    <xf numFmtId="0" fontId="58"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3" fillId="0" borderId="0" applyNumberFormat="0" applyFill="0" applyBorder="0" applyAlignment="0" applyProtection="0"/>
    <xf numFmtId="0" fontId="9" fillId="5" borderId="3" applyNumberFormat="0" applyAlignment="0" applyProtection="0"/>
    <xf numFmtId="0" fontId="42" fillId="20" borderId="8" applyNumberFormat="0" applyAlignment="0" applyProtection="0"/>
    <xf numFmtId="0" fontId="42" fillId="20" borderId="8" applyNumberFormat="0" applyAlignment="0" applyProtection="0"/>
    <xf numFmtId="0" fontId="43" fillId="0" borderId="0">
      <alignment horizontal="left"/>
    </xf>
    <xf numFmtId="0" fontId="44" fillId="0" borderId="1">
      <alignment horizontal="left"/>
    </xf>
    <xf numFmtId="0" fontId="45" fillId="0" borderId="0">
      <alignment horizontal="left"/>
    </xf>
    <xf numFmtId="0" fontId="12" fillId="0" borderId="5" applyNumberFormat="0" applyFill="0" applyAlignment="0" applyProtection="0"/>
    <xf numFmtId="0" fontId="46" fillId="0" borderId="14" applyNumberFormat="0" applyFill="0" applyAlignment="0" applyProtection="0"/>
    <xf numFmtId="0" fontId="46" fillId="0" borderId="14" applyNumberFormat="0" applyFill="0" applyAlignment="0" applyProtection="0"/>
    <xf numFmtId="0" fontId="32" fillId="0" borderId="0"/>
    <xf numFmtId="0" fontId="59" fillId="4" borderId="0" applyNumberFormat="0" applyBorder="0" applyAlignment="0" applyProtection="0"/>
    <xf numFmtId="0" fontId="59" fillId="4" borderId="0" applyNumberFormat="0" applyBorder="0" applyAlignment="0" applyProtection="0"/>
    <xf numFmtId="0" fontId="47" fillId="29" borderId="0" applyNumberFormat="0" applyBorder="0" applyAlignment="0" applyProtection="0"/>
    <xf numFmtId="0" fontId="47" fillId="29"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6" fillId="0" borderId="0"/>
    <xf numFmtId="0" fontId="6"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1"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19" fillId="0" borderId="0"/>
    <xf numFmtId="0" fontId="5" fillId="0" borderId="0"/>
    <xf numFmtId="0" fontId="5" fillId="0" borderId="0"/>
    <xf numFmtId="0" fontId="7" fillId="0" borderId="0"/>
    <xf numFmtId="0" fontId="7" fillId="0" borderId="0"/>
    <xf numFmtId="0" fontId="5"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24" fillId="0" borderId="0"/>
    <xf numFmtId="0" fontId="24" fillId="0" borderId="0"/>
    <xf numFmtId="0" fontId="24" fillId="0" borderId="0"/>
    <xf numFmtId="0" fontId="24" fillId="0" borderId="0"/>
    <xf numFmtId="0" fontId="24" fillId="0" borderId="0"/>
    <xf numFmtId="0" fontId="5" fillId="0" borderId="0"/>
    <xf numFmtId="0" fontId="5" fillId="0" borderId="0"/>
    <xf numFmtId="0" fontId="24" fillId="0" borderId="0"/>
    <xf numFmtId="0" fontId="5" fillId="0" borderId="0"/>
    <xf numFmtId="0" fontId="5" fillId="0" borderId="0"/>
    <xf numFmtId="0" fontId="24" fillId="0" borderId="0"/>
    <xf numFmtId="0" fontId="24" fillId="0" borderId="0"/>
    <xf numFmtId="0" fontId="5" fillId="0" borderId="0"/>
    <xf numFmtId="0" fontId="5" fillId="0" borderId="0"/>
    <xf numFmtId="0" fontId="5" fillId="0" borderId="0"/>
    <xf numFmtId="0" fontId="5" fillId="0" borderId="0"/>
    <xf numFmtId="0" fontId="7" fillId="0" borderId="0"/>
    <xf numFmtId="0" fontId="7" fillId="0" borderId="0"/>
    <xf numFmtId="0" fontId="6" fillId="0" borderId="0"/>
    <xf numFmtId="0" fontId="6" fillId="0" borderId="0"/>
    <xf numFmtId="0" fontId="62" fillId="0" borderId="0"/>
    <xf numFmtId="0" fontId="6" fillId="0" borderId="0"/>
    <xf numFmtId="0" fontId="7" fillId="0" borderId="0"/>
    <xf numFmtId="0" fontId="62" fillId="0" borderId="0"/>
    <xf numFmtId="0" fontId="7" fillId="0" borderId="0"/>
    <xf numFmtId="0" fontId="6" fillId="0" borderId="0"/>
    <xf numFmtId="0" fontId="62" fillId="0" borderId="0"/>
    <xf numFmtId="0" fontId="6" fillId="0" borderId="0"/>
    <xf numFmtId="0" fontId="62" fillId="0" borderId="0"/>
    <xf numFmtId="0" fontId="7" fillId="0" borderId="0"/>
    <xf numFmtId="0" fontId="6" fillId="0" borderId="0"/>
    <xf numFmtId="0" fontId="6" fillId="0" borderId="0"/>
    <xf numFmtId="0" fontId="5" fillId="0" borderId="0"/>
    <xf numFmtId="0" fontId="24" fillId="0" borderId="0"/>
    <xf numFmtId="0" fontId="24" fillId="0" borderId="0"/>
    <xf numFmtId="0" fontId="62" fillId="0" borderId="0"/>
    <xf numFmtId="0" fontId="5" fillId="0" borderId="0"/>
    <xf numFmtId="0" fontId="6" fillId="0" borderId="0"/>
    <xf numFmtId="0" fontId="5" fillId="0" borderId="0"/>
    <xf numFmtId="0" fontId="6" fillId="0" borderId="0"/>
    <xf numFmtId="0" fontId="6" fillId="0" borderId="0"/>
    <xf numFmtId="0" fontId="62" fillId="0" borderId="0"/>
    <xf numFmtId="0" fontId="24" fillId="0" borderId="0"/>
    <xf numFmtId="0" fontId="24" fillId="0" borderId="0"/>
    <xf numFmtId="0" fontId="5" fillId="0" borderId="0"/>
    <xf numFmtId="0" fontId="24" fillId="0" borderId="0"/>
    <xf numFmtId="0" fontId="24" fillId="0" borderId="0"/>
    <xf numFmtId="0" fontId="6" fillId="0" borderId="0"/>
    <xf numFmtId="0" fontId="62"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24" fillId="0" borderId="0"/>
    <xf numFmtId="0" fontId="5" fillId="0" borderId="0"/>
    <xf numFmtId="0" fontId="6" fillId="0" borderId="0"/>
    <xf numFmtId="0" fontId="24" fillId="0" borderId="0"/>
    <xf numFmtId="0" fontId="5"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4" fillId="0" borderId="0"/>
    <xf numFmtId="0" fontId="6" fillId="0" borderId="0"/>
    <xf numFmtId="0" fontId="6" fillId="0" borderId="0"/>
    <xf numFmtId="0" fontId="24" fillId="0" borderId="0"/>
    <xf numFmtId="0" fontId="5" fillId="0" borderId="0"/>
    <xf numFmtId="0" fontId="6" fillId="0" borderId="0"/>
    <xf numFmtId="0" fontId="6" fillId="0" borderId="0"/>
    <xf numFmtId="0" fontId="6" fillId="0" borderId="0"/>
    <xf numFmtId="0" fontId="24"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43" fillId="0" borderId="0">
      <alignment horizontal="left"/>
    </xf>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17" fillId="7" borderId="7" applyNumberFormat="0" applyFont="0" applyAlignment="0" applyProtection="0"/>
    <xf numFmtId="0" fontId="43" fillId="0" borderId="0">
      <alignment horizontal="left"/>
    </xf>
    <xf numFmtId="0" fontId="10" fillId="18" borderId="4" applyNumberFormat="0" applyAlignment="0" applyProtection="0"/>
    <xf numFmtId="0" fontId="48" fillId="26" borderId="15" applyNumberFormat="0" applyAlignment="0" applyProtection="0"/>
    <xf numFmtId="0" fontId="10" fillId="18" borderId="4" applyNumberFormat="0" applyAlignment="0" applyProtection="0"/>
    <xf numFmtId="0" fontId="10" fillId="18" borderId="4" applyNumberFormat="0" applyAlignment="0" applyProtection="0"/>
    <xf numFmtId="0" fontId="48" fillId="26" borderId="15" applyNumberFormat="0" applyAlignment="0" applyProtection="0"/>
    <xf numFmtId="0" fontId="10" fillId="18" borderId="4" applyNumberFormat="0" applyAlignment="0" applyProtection="0"/>
    <xf numFmtId="0" fontId="10" fillId="18" borderId="4" applyNumberFormat="0" applyAlignment="0" applyProtection="0"/>
    <xf numFmtId="172" fontId="43" fillId="0" borderId="0">
      <alignment horizontal="right"/>
    </xf>
    <xf numFmtId="0" fontId="44" fillId="0" borderId="1">
      <alignment horizontal="right"/>
    </xf>
    <xf numFmtId="0" fontId="45" fillId="0" borderId="0">
      <alignment horizontal="right"/>
    </xf>
    <xf numFmtId="0" fontId="38" fillId="42" borderId="16">
      <protection locked="0"/>
    </xf>
    <xf numFmtId="3" fontId="6" fillId="0" borderId="0" applyFill="0" applyBorder="0" applyProtection="0">
      <alignment horizontal="right"/>
    </xf>
    <xf numFmtId="173" fontId="6" fillId="0" borderId="0">
      <alignment horizontal="right"/>
    </xf>
    <xf numFmtId="0" fontId="30" fillId="0" borderId="0">
      <alignment vertical="top"/>
    </xf>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18" fillId="0" borderId="0">
      <alignment horizontal="left"/>
    </xf>
    <xf numFmtId="0" fontId="18" fillId="0" borderId="0">
      <alignment horizontal="left"/>
    </xf>
    <xf numFmtId="0" fontId="18" fillId="0" borderId="0">
      <alignment horizontal="left"/>
    </xf>
    <xf numFmtId="0" fontId="18" fillId="0" borderId="0">
      <alignment horizontal="left"/>
    </xf>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18" fillId="0" borderId="0">
      <alignment horizontal="left"/>
    </xf>
    <xf numFmtId="0" fontId="25" fillId="0" borderId="0">
      <alignment horizontal="left"/>
    </xf>
    <xf numFmtId="0" fontId="25" fillId="0" borderId="0">
      <alignment horizontal="left"/>
    </xf>
    <xf numFmtId="0" fontId="25" fillId="0" borderId="0">
      <alignment horizontal="center"/>
    </xf>
    <xf numFmtId="0" fontId="25" fillId="0" borderId="0">
      <alignment horizontal="left" vertical="center" wrapText="1"/>
    </xf>
    <xf numFmtId="0" fontId="25" fillId="0" borderId="0">
      <alignment horizontal="left" vertical="center" wrapText="1"/>
    </xf>
    <xf numFmtId="0" fontId="25" fillId="0" borderId="0">
      <alignment horizontal="left" vertical="center" wrapText="1"/>
    </xf>
    <xf numFmtId="0" fontId="25" fillId="0" borderId="0">
      <alignment horizontal="left" vertical="center" wrapText="1"/>
    </xf>
    <xf numFmtId="0" fontId="25" fillId="0" borderId="0">
      <alignment horizontal="left" vertical="center" wrapText="1"/>
    </xf>
    <xf numFmtId="0" fontId="25" fillId="0" borderId="0">
      <alignment horizontal="center"/>
    </xf>
    <xf numFmtId="0" fontId="25" fillId="0" borderId="0">
      <alignment horizontal="center"/>
    </xf>
    <xf numFmtId="0" fontId="25" fillId="0" borderId="0">
      <alignment horizontal="center"/>
    </xf>
    <xf numFmtId="0" fontId="26" fillId="0" borderId="0">
      <alignment horizontal="left"/>
    </xf>
    <xf numFmtId="0" fontId="26" fillId="0" borderId="0">
      <alignment horizontal="left"/>
    </xf>
    <xf numFmtId="0" fontId="26" fillId="0" borderId="0">
      <alignment horizontal="left"/>
    </xf>
    <xf numFmtId="0" fontId="25" fillId="0" borderId="0">
      <alignment horizontal="center"/>
    </xf>
    <xf numFmtId="0" fontId="26" fillId="0" borderId="0">
      <alignment horizontal="left"/>
    </xf>
    <xf numFmtId="0" fontId="25" fillId="0" borderId="0">
      <alignment horizontal="center"/>
    </xf>
    <xf numFmtId="0" fontId="25" fillId="0" borderId="0">
      <alignment horizontal="center"/>
    </xf>
    <xf numFmtId="0" fontId="26" fillId="0" borderId="0">
      <alignment horizontal="left"/>
    </xf>
    <xf numFmtId="0" fontId="26" fillId="0" borderId="0">
      <alignment horizontal="left"/>
    </xf>
    <xf numFmtId="0" fontId="25" fillId="0" borderId="0">
      <alignment horizontal="center"/>
    </xf>
    <xf numFmtId="0" fontId="25" fillId="0" borderId="0">
      <alignment horizontal="center"/>
    </xf>
    <xf numFmtId="0" fontId="18" fillId="0" borderId="0">
      <alignment horizontal="center"/>
    </xf>
    <xf numFmtId="0" fontId="18" fillId="0" borderId="0">
      <alignment horizontal="center"/>
    </xf>
    <xf numFmtId="0" fontId="18" fillId="0" borderId="0">
      <alignment horizontal="center"/>
    </xf>
    <xf numFmtId="0" fontId="18" fillId="0" borderId="0">
      <alignment horizontal="center"/>
    </xf>
    <xf numFmtId="0" fontId="25" fillId="0" borderId="0">
      <alignment horizontal="center"/>
    </xf>
    <xf numFmtId="0" fontId="25" fillId="0" borderId="0">
      <alignment horizontal="center"/>
    </xf>
    <xf numFmtId="0" fontId="25" fillId="0" borderId="0">
      <alignment horizontal="center"/>
    </xf>
    <xf numFmtId="0" fontId="25" fillId="0" borderId="0">
      <alignment horizontal="center"/>
    </xf>
    <xf numFmtId="0" fontId="25" fillId="0" borderId="0">
      <alignment horizontal="center"/>
    </xf>
    <xf numFmtId="0" fontId="25" fillId="0" borderId="0">
      <alignment horizontal="center"/>
    </xf>
    <xf numFmtId="0" fontId="18" fillId="0" borderId="0">
      <alignment horizontal="center"/>
    </xf>
    <xf numFmtId="0" fontId="26" fillId="0" borderId="0">
      <alignment horizontal="left"/>
    </xf>
    <xf numFmtId="0" fontId="26" fillId="0" borderId="0">
      <alignment horizontal="left"/>
    </xf>
    <xf numFmtId="0" fontId="26" fillId="0" borderId="0">
      <alignment horizontal="left"/>
    </xf>
    <xf numFmtId="0" fontId="26" fillId="0" borderId="0">
      <alignment horizontal="center"/>
    </xf>
    <xf numFmtId="0" fontId="26" fillId="0" borderId="0">
      <alignment horizontal="center"/>
    </xf>
    <xf numFmtId="0" fontId="26" fillId="0" borderId="0">
      <alignment horizontal="center"/>
    </xf>
    <xf numFmtId="0" fontId="26" fillId="0" borderId="0">
      <alignment horizontal="left"/>
    </xf>
    <xf numFmtId="0" fontId="26" fillId="0" borderId="0">
      <alignment horizontal="center"/>
    </xf>
    <xf numFmtId="0" fontId="26" fillId="0" borderId="0">
      <alignment horizontal="left"/>
    </xf>
    <xf numFmtId="0" fontId="26" fillId="0" borderId="0">
      <alignment horizontal="left"/>
    </xf>
    <xf numFmtId="0" fontId="26" fillId="0" borderId="0">
      <alignment horizontal="center"/>
    </xf>
    <xf numFmtId="0" fontId="26" fillId="0" borderId="0">
      <alignment horizontal="center"/>
    </xf>
    <xf numFmtId="0" fontId="26" fillId="0" borderId="0">
      <alignment horizontal="left"/>
    </xf>
    <xf numFmtId="0" fontId="26" fillId="0" borderId="0">
      <alignment horizontal="left"/>
    </xf>
    <xf numFmtId="0" fontId="6" fillId="0" borderId="0">
      <alignment horizontal="left"/>
    </xf>
    <xf numFmtId="0" fontId="6" fillId="0" borderId="0">
      <alignment horizontal="left"/>
    </xf>
    <xf numFmtId="0" fontId="6" fillId="0" borderId="0">
      <alignment horizontal="left"/>
    </xf>
    <xf numFmtId="0" fontId="6" fillId="0" borderId="0">
      <alignment horizontal="left"/>
    </xf>
    <xf numFmtId="0" fontId="6" fillId="0" borderId="0">
      <alignment horizontal="left"/>
    </xf>
    <xf numFmtId="0" fontId="6" fillId="0" borderId="0">
      <alignment horizontal="left"/>
    </xf>
    <xf numFmtId="0" fontId="6" fillId="0" borderId="0">
      <alignment horizontal="left"/>
    </xf>
    <xf numFmtId="0" fontId="6" fillId="0" borderId="0">
      <alignment horizontal="left"/>
    </xf>
    <xf numFmtId="0" fontId="26" fillId="0" borderId="0">
      <alignment horizontal="left"/>
    </xf>
    <xf numFmtId="0" fontId="26" fillId="0" borderId="0">
      <alignment horizontal="left"/>
    </xf>
    <xf numFmtId="0" fontId="26" fillId="0" borderId="0">
      <alignment horizontal="left"/>
    </xf>
    <xf numFmtId="0" fontId="6" fillId="0" borderId="0">
      <alignment horizontal="left"/>
    </xf>
    <xf numFmtId="0" fontId="26" fillId="0" borderId="0">
      <alignment horizontal="center" vertical="center" wrapText="1"/>
    </xf>
    <xf numFmtId="0" fontId="26" fillId="0" borderId="0">
      <alignment horizontal="center" vertical="center" wrapText="1"/>
    </xf>
    <xf numFmtId="0" fontId="26" fillId="0" borderId="0">
      <alignment horizontal="center" vertical="center" wrapText="1"/>
    </xf>
    <xf numFmtId="0" fontId="26" fillId="0" borderId="0">
      <alignment horizontal="center"/>
    </xf>
    <xf numFmtId="0" fontId="26" fillId="0" borderId="0">
      <alignment horizontal="center" vertical="center" wrapText="1"/>
    </xf>
    <xf numFmtId="0" fontId="26" fillId="0" borderId="0">
      <alignment horizontal="center"/>
    </xf>
    <xf numFmtId="0" fontId="6" fillId="0" borderId="0">
      <alignment horizontal="center" vertical="center" wrapText="1"/>
    </xf>
    <xf numFmtId="0" fontId="26" fillId="0" borderId="0">
      <alignment horizontal="center" vertical="center" wrapText="1"/>
    </xf>
    <xf numFmtId="0" fontId="26" fillId="0" borderId="0">
      <alignment horizontal="center"/>
    </xf>
    <xf numFmtId="0" fontId="27" fillId="0" borderId="0">
      <alignment horizontal="center" vertical="center" wrapText="1"/>
    </xf>
    <xf numFmtId="0" fontId="27" fillId="0" borderId="0">
      <alignment horizontal="center" vertical="center" wrapText="1"/>
    </xf>
    <xf numFmtId="0" fontId="26" fillId="0" borderId="0">
      <alignment horizontal="center"/>
    </xf>
    <xf numFmtId="0" fontId="27" fillId="0" borderId="0">
      <alignment horizontal="center" vertical="center" wrapText="1"/>
    </xf>
    <xf numFmtId="0" fontId="26" fillId="0" borderId="0">
      <alignment horizontal="center"/>
    </xf>
    <xf numFmtId="0" fontId="28" fillId="0" borderId="0">
      <alignment horizontal="center" vertical="center" wrapText="1"/>
    </xf>
    <xf numFmtId="0" fontId="27" fillId="0" borderId="0">
      <alignment horizontal="center" vertical="center" wrapText="1"/>
    </xf>
    <xf numFmtId="0" fontId="27" fillId="0" borderId="0">
      <alignment horizontal="center" vertical="center" wrapText="1"/>
    </xf>
    <xf numFmtId="0" fontId="26" fillId="0" borderId="0">
      <alignment horizontal="center"/>
    </xf>
    <xf numFmtId="0" fontId="26" fillId="0" borderId="0">
      <alignment horizontal="center"/>
    </xf>
    <xf numFmtId="0" fontId="6" fillId="0" borderId="0">
      <alignment horizontal="center"/>
    </xf>
    <xf numFmtId="0" fontId="6" fillId="0" borderId="0">
      <alignment horizontal="center"/>
    </xf>
    <xf numFmtId="0" fontId="6" fillId="0" borderId="0">
      <alignment horizontal="center"/>
    </xf>
    <xf numFmtId="0" fontId="6" fillId="0" borderId="0">
      <alignment horizontal="center"/>
    </xf>
    <xf numFmtId="0" fontId="28" fillId="0" borderId="0">
      <alignment horizontal="center" vertical="center" wrapText="1"/>
    </xf>
    <xf numFmtId="0" fontId="28" fillId="0" borderId="0">
      <alignment horizontal="center" vertical="center" wrapText="1"/>
    </xf>
    <xf numFmtId="0" fontId="28" fillId="0" borderId="0">
      <alignment horizontal="center" vertical="center" wrapText="1"/>
    </xf>
    <xf numFmtId="0" fontId="28" fillId="0" borderId="0">
      <alignment horizontal="center" vertical="center" wrapText="1"/>
    </xf>
    <xf numFmtId="0" fontId="28" fillId="0" borderId="0">
      <alignment horizontal="center" vertical="center" wrapText="1"/>
    </xf>
    <xf numFmtId="0" fontId="26" fillId="0" borderId="0">
      <alignment horizontal="center" vertical="center" wrapText="1"/>
    </xf>
    <xf numFmtId="0" fontId="26" fillId="0" borderId="0">
      <alignment horizontal="center" vertical="center" wrapText="1"/>
    </xf>
    <xf numFmtId="0" fontId="6" fillId="0" borderId="0">
      <alignment horizontal="center" vertical="center" wrapText="1"/>
    </xf>
    <xf numFmtId="0" fontId="26" fillId="0" borderId="0">
      <alignment horizontal="center" vertical="center" wrapText="1"/>
    </xf>
    <xf numFmtId="0" fontId="26" fillId="0" borderId="0">
      <alignment horizontal="center" vertical="center" wrapText="1"/>
    </xf>
    <xf numFmtId="0" fontId="6" fillId="0" borderId="0">
      <alignment horizontal="center" vertical="center" wrapText="1"/>
    </xf>
    <xf numFmtId="0" fontId="6" fillId="0" borderId="0">
      <alignment horizontal="center" vertical="center" wrapText="1"/>
    </xf>
    <xf numFmtId="0" fontId="26" fillId="0" borderId="0">
      <alignment horizontal="center" vertical="center" wrapText="1"/>
    </xf>
    <xf numFmtId="0" fontId="26" fillId="0" borderId="0">
      <alignment horizontal="center" vertical="center" wrapText="1"/>
    </xf>
    <xf numFmtId="0" fontId="26" fillId="0" borderId="0">
      <alignment horizontal="center"/>
    </xf>
    <xf numFmtId="0" fontId="6" fillId="0" borderId="0">
      <alignment horizontal="center"/>
    </xf>
    <xf numFmtId="0" fontId="6" fillId="0" borderId="0">
      <alignment horizontal="left" vertical="center" wrapText="1"/>
    </xf>
    <xf numFmtId="0" fontId="28" fillId="0" borderId="0">
      <alignment horizontal="left" vertical="center" wrapText="1"/>
    </xf>
    <xf numFmtId="0" fontId="28" fillId="0" borderId="0">
      <alignment horizontal="left" vertical="center" wrapText="1"/>
    </xf>
    <xf numFmtId="0" fontId="28" fillId="0" borderId="0">
      <alignment horizontal="center" vertical="center" wrapText="1"/>
    </xf>
    <xf numFmtId="0" fontId="6" fillId="0" borderId="0">
      <alignment horizontal="left" vertical="center" wrapText="1"/>
    </xf>
    <xf numFmtId="0" fontId="28" fillId="0" borderId="0">
      <alignment horizontal="center" vertical="center" wrapText="1"/>
    </xf>
    <xf numFmtId="0" fontId="26" fillId="0" borderId="0">
      <alignment horizontal="center" vertical="center" wrapText="1"/>
    </xf>
    <xf numFmtId="0" fontId="26" fillId="0" borderId="0"/>
    <xf numFmtId="0" fontId="26" fillId="0" borderId="0"/>
    <xf numFmtId="0" fontId="28" fillId="0" borderId="0">
      <alignment horizontal="center" vertical="center" wrapText="1"/>
    </xf>
    <xf numFmtId="0" fontId="26" fillId="0" borderId="0">
      <alignment horizontal="center" vertical="center" wrapText="1"/>
    </xf>
    <xf numFmtId="0" fontId="26" fillId="0" borderId="0"/>
    <xf numFmtId="0" fontId="26" fillId="0" borderId="0">
      <alignment horizontal="center" vertical="center" wrapText="1"/>
    </xf>
    <xf numFmtId="0" fontId="28" fillId="0" borderId="0">
      <alignment horizontal="center" vertical="center" wrapText="1"/>
    </xf>
    <xf numFmtId="0" fontId="26" fillId="0" borderId="0"/>
    <xf numFmtId="0" fontId="26" fillId="0" borderId="0"/>
    <xf numFmtId="0" fontId="26" fillId="0" borderId="0">
      <alignment horizontal="center" vertical="center" wrapText="1"/>
    </xf>
    <xf numFmtId="0" fontId="27" fillId="0" borderId="0">
      <alignment horizontal="center" vertical="center" wrapText="1"/>
    </xf>
    <xf numFmtId="0" fontId="27" fillId="0" borderId="0">
      <alignment horizontal="center" vertical="center" wrapText="1"/>
    </xf>
    <xf numFmtId="0" fontId="28" fillId="0" borderId="0">
      <alignment horizontal="center" vertical="center" wrapText="1"/>
    </xf>
    <xf numFmtId="0" fontId="6" fillId="0" borderId="0">
      <alignment horizontal="center" vertical="center" wrapText="1"/>
    </xf>
    <xf numFmtId="0" fontId="6" fillId="0" borderId="0">
      <alignment horizontal="center" vertical="center" wrapText="1"/>
    </xf>
    <xf numFmtId="0" fontId="6" fillId="0" borderId="0">
      <alignment horizontal="center" vertical="center" wrapText="1"/>
    </xf>
    <xf numFmtId="0" fontId="6" fillId="0" borderId="0">
      <alignment horizontal="center"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28" fillId="0" borderId="0">
      <alignment horizontal="center" vertical="center" wrapText="1"/>
    </xf>
    <xf numFmtId="0" fontId="6" fillId="0" borderId="0">
      <alignment horizontal="center" vertical="center" wrapText="1"/>
    </xf>
    <xf numFmtId="0" fontId="26" fillId="0" borderId="0">
      <alignment horizontal="right"/>
    </xf>
    <xf numFmtId="0" fontId="26" fillId="0" borderId="0"/>
    <xf numFmtId="0" fontId="26" fillId="0" borderId="0"/>
    <xf numFmtId="0" fontId="26" fillId="0" borderId="0"/>
    <xf numFmtId="0" fontId="26" fillId="0" borderId="0">
      <alignment horizontal="center" vertical="center" wrapText="1"/>
    </xf>
    <xf numFmtId="0" fontId="26" fillId="0" borderId="0">
      <alignment horizontal="center" vertical="center" wrapText="1"/>
    </xf>
    <xf numFmtId="0" fontId="26" fillId="0" borderId="0"/>
    <xf numFmtId="0" fontId="26" fillId="0" borderId="0">
      <alignment horizontal="center" vertical="center" wrapText="1"/>
    </xf>
    <xf numFmtId="0" fontId="26" fillId="0" borderId="0"/>
    <xf numFmtId="0" fontId="6" fillId="0" borderId="0">
      <alignment horizontal="left" vertical="center" wrapText="1"/>
    </xf>
    <xf numFmtId="0" fontId="26" fillId="0" borderId="0">
      <alignment horizontal="center" vertical="center" wrapText="1"/>
    </xf>
    <xf numFmtId="0" fontId="26" fillId="0" borderId="0">
      <alignment horizontal="center" vertical="center" wrapText="1"/>
    </xf>
    <xf numFmtId="0" fontId="26" fillId="0" borderId="0">
      <alignment horizontal="left" vertical="center" wrapText="1"/>
    </xf>
    <xf numFmtId="0" fontId="26" fillId="0" borderId="0"/>
    <xf numFmtId="0" fontId="26" fillId="0" borderId="0"/>
    <xf numFmtId="0" fontId="6" fillId="0" borderId="0"/>
    <xf numFmtId="0" fontId="6" fillId="0" borderId="0"/>
    <xf numFmtId="0" fontId="6" fillId="0" borderId="0"/>
    <xf numFmtId="0" fontId="6" fillId="0" borderId="0"/>
    <xf numFmtId="0" fontId="6" fillId="0" borderId="0">
      <alignment horizontal="right"/>
    </xf>
    <xf numFmtId="0" fontId="6" fillId="0" borderId="0">
      <alignment horizontal="right"/>
    </xf>
    <xf numFmtId="0" fontId="6" fillId="0" borderId="0">
      <alignment horizontal="right"/>
    </xf>
    <xf numFmtId="0" fontId="6" fillId="0" borderId="0">
      <alignment horizontal="right"/>
    </xf>
    <xf numFmtId="0" fontId="26" fillId="0" borderId="0">
      <alignment horizontal="right"/>
    </xf>
    <xf numFmtId="0" fontId="26" fillId="0" borderId="0">
      <alignment horizontal="right"/>
    </xf>
    <xf numFmtId="0" fontId="26" fillId="0" borderId="0">
      <alignment horizontal="right"/>
    </xf>
    <xf numFmtId="0" fontId="26" fillId="0" borderId="0"/>
    <xf numFmtId="0" fontId="6" fillId="0" borderId="0"/>
    <xf numFmtId="0" fontId="26" fillId="0" borderId="0">
      <alignment horizontal="left" vertical="center" wrapText="1"/>
    </xf>
    <xf numFmtId="0" fontId="6" fillId="0" borderId="0">
      <alignment horizontal="left" vertical="center" wrapText="1"/>
    </xf>
    <xf numFmtId="0" fontId="26" fillId="0" borderId="0">
      <alignment horizontal="left" vertical="center" wrapText="1"/>
    </xf>
    <xf numFmtId="0" fontId="26" fillId="0" borderId="0">
      <alignment horizontal="left" vertical="center" wrapText="1"/>
    </xf>
    <xf numFmtId="0" fontId="26" fillId="0" borderId="0">
      <alignment horizontal="left" vertical="center" wrapText="1"/>
    </xf>
    <xf numFmtId="0" fontId="6" fillId="0" borderId="0">
      <alignment horizontal="left" vertical="center" wrapText="1"/>
    </xf>
    <xf numFmtId="0" fontId="26" fillId="0" borderId="0">
      <alignment horizontal="right"/>
    </xf>
    <xf numFmtId="0" fontId="26" fillId="0" borderId="0">
      <alignment horizontal="left" vertical="center" wrapText="1"/>
    </xf>
    <xf numFmtId="0" fontId="26" fillId="0" borderId="0">
      <alignment horizontal="left" vertical="center" wrapText="1"/>
    </xf>
    <xf numFmtId="0" fontId="26" fillId="0" borderId="0">
      <alignment horizontal="right"/>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25" fillId="0" borderId="0">
      <alignment horizontal="left" vertical="center" wrapText="1"/>
    </xf>
    <xf numFmtId="0" fontId="25" fillId="0" borderId="0">
      <alignment horizontal="left" vertical="center" wrapText="1"/>
    </xf>
    <xf numFmtId="0" fontId="25" fillId="0" borderId="0">
      <alignment horizontal="left" vertical="center" wrapText="1"/>
    </xf>
    <xf numFmtId="0" fontId="25" fillId="0" borderId="0">
      <alignment horizontal="left" vertical="center" wrapText="1"/>
    </xf>
    <xf numFmtId="0" fontId="25" fillId="0" borderId="0">
      <alignment horizontal="left" vertical="center" wrapText="1"/>
    </xf>
    <xf numFmtId="0" fontId="26" fillId="0" borderId="0">
      <alignment horizontal="left" vertical="center" wrapText="1"/>
    </xf>
    <xf numFmtId="0" fontId="6" fillId="0" borderId="0">
      <alignment horizontal="left" vertical="center" wrapText="1"/>
    </xf>
    <xf numFmtId="0" fontId="26" fillId="0" borderId="0">
      <alignment horizontal="left" vertical="center" wrapText="1"/>
    </xf>
    <xf numFmtId="0" fontId="26" fillId="0" borderId="0">
      <alignment horizontal="left" vertical="center" wrapText="1"/>
    </xf>
    <xf numFmtId="0" fontId="6" fillId="0" borderId="0">
      <alignment horizontal="left" vertical="center" wrapText="1"/>
    </xf>
    <xf numFmtId="0" fontId="6" fillId="0" borderId="0">
      <alignment horizontal="left" vertical="center" wrapText="1"/>
    </xf>
    <xf numFmtId="0" fontId="6" fillId="0" borderId="0">
      <alignment horizontal="left" vertical="center" wrapText="1"/>
    </xf>
    <xf numFmtId="0" fontId="25" fillId="0" borderId="0">
      <alignment horizontal="left" vertical="center" wrapText="1"/>
    </xf>
    <xf numFmtId="0" fontId="26" fillId="0" borderId="0">
      <alignment horizontal="right"/>
    </xf>
    <xf numFmtId="0" fontId="26" fillId="0" borderId="0">
      <alignment horizontal="right"/>
    </xf>
    <xf numFmtId="0" fontId="26" fillId="0" borderId="0">
      <alignment horizontal="right"/>
    </xf>
    <xf numFmtId="0" fontId="26" fillId="0" borderId="0">
      <alignment horizontal="right"/>
    </xf>
    <xf numFmtId="0" fontId="26" fillId="0" borderId="0">
      <alignment horizontal="left" vertical="center" wrapText="1"/>
    </xf>
    <xf numFmtId="0" fontId="26" fillId="0" borderId="0">
      <alignment horizontal="right"/>
    </xf>
    <xf numFmtId="0" fontId="26" fillId="0" borderId="0">
      <alignment horizontal="right"/>
    </xf>
    <xf numFmtId="0" fontId="6" fillId="0" borderId="0">
      <alignment horizontal="right"/>
    </xf>
    <xf numFmtId="0" fontId="6" fillId="0" borderId="0">
      <alignment horizontal="right"/>
    </xf>
    <xf numFmtId="0" fontId="6" fillId="0" borderId="0">
      <alignment horizontal="right"/>
    </xf>
    <xf numFmtId="0" fontId="6" fillId="0" borderId="0">
      <alignment horizontal="right"/>
    </xf>
    <xf numFmtId="0" fontId="25" fillId="0" borderId="0">
      <alignment horizontal="left" vertical="center" wrapText="1"/>
    </xf>
    <xf numFmtId="0" fontId="25" fillId="0" borderId="0">
      <alignment horizontal="left" vertical="center" wrapText="1"/>
    </xf>
    <xf numFmtId="0" fontId="25" fillId="0" borderId="0">
      <alignment horizontal="left" vertical="center" wrapText="1"/>
    </xf>
    <xf numFmtId="0" fontId="26" fillId="0" borderId="0">
      <alignment horizontal="right"/>
    </xf>
    <xf numFmtId="0" fontId="6" fillId="0" borderId="0">
      <alignment horizontal="right"/>
    </xf>
    <xf numFmtId="0" fontId="26" fillId="0" borderId="0">
      <alignment horizontal="right"/>
    </xf>
    <xf numFmtId="0" fontId="26" fillId="0" borderId="0">
      <alignment horizontal="right"/>
    </xf>
    <xf numFmtId="0" fontId="26" fillId="0" borderId="0">
      <alignment horizontal="left" vertical="center" wrapText="1"/>
    </xf>
    <xf numFmtId="0" fontId="25" fillId="0" borderId="0">
      <alignment horizontal="left" vertical="center" wrapText="1"/>
    </xf>
    <xf numFmtId="0" fontId="26" fillId="0" borderId="0">
      <alignment horizontal="left" vertical="center" wrapText="1"/>
    </xf>
    <xf numFmtId="0" fontId="25" fillId="0" borderId="0">
      <alignment horizontal="left" vertical="center" wrapText="1"/>
    </xf>
    <xf numFmtId="0" fontId="25" fillId="0" borderId="0">
      <alignment horizontal="left" vertical="center" wrapText="1"/>
    </xf>
    <xf numFmtId="0" fontId="26" fillId="0" borderId="0">
      <alignment horizontal="left" vertical="center" wrapText="1"/>
    </xf>
    <xf numFmtId="0" fontId="26" fillId="0" borderId="0">
      <alignment horizontal="left" vertical="center" wrapText="1"/>
    </xf>
    <xf numFmtId="0" fontId="25" fillId="0" borderId="0">
      <alignment horizontal="left" vertical="center" wrapText="1"/>
    </xf>
    <xf numFmtId="0" fontId="26" fillId="0" borderId="0">
      <alignment horizontal="left" vertical="center" wrapText="1"/>
    </xf>
    <xf numFmtId="0" fontId="26" fillId="0" borderId="0">
      <alignment horizontal="left" vertical="center" wrapText="1"/>
    </xf>
    <xf numFmtId="0" fontId="25" fillId="0" borderId="0">
      <alignment horizontal="left"/>
    </xf>
    <xf numFmtId="0" fontId="49" fillId="0" borderId="0">
      <alignment horizontal="left"/>
    </xf>
    <xf numFmtId="0" fontId="49" fillId="0" borderId="0">
      <alignment horizontal="left"/>
    </xf>
    <xf numFmtId="0" fontId="45" fillId="0" borderId="0"/>
    <xf numFmtId="0" fontId="43" fillId="0" borderId="0"/>
    <xf numFmtId="0" fontId="50" fillId="0" borderId="17"/>
    <xf numFmtId="0" fontId="29" fillId="0" borderId="0" applyNumberFormat="0" applyFill="0" applyBorder="0" applyAlignment="0" applyProtection="0"/>
    <xf numFmtId="0" fontId="29" fillId="0" borderId="0" applyNumberFormat="0" applyFill="0" applyBorder="0" applyAlignment="0" applyProtection="0"/>
    <xf numFmtId="0" fontId="51"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1" fillId="0" borderId="18" applyNumberFormat="0" applyFill="0" applyAlignment="0" applyProtection="0"/>
    <xf numFmtId="0" fontId="5" fillId="0" borderId="0"/>
    <xf numFmtId="0" fontId="1" fillId="0" borderId="18" applyNumberFormat="0" applyFill="0" applyAlignment="0" applyProtection="0"/>
    <xf numFmtId="0" fontId="1" fillId="0" borderId="18" applyNumberFormat="0" applyFill="0" applyAlignment="0" applyProtection="0"/>
    <xf numFmtId="0" fontId="1" fillId="0" borderId="18" applyNumberFormat="0" applyFill="0" applyAlignment="0" applyProtection="0"/>
    <xf numFmtId="0" fontId="5" fillId="0" borderId="0"/>
    <xf numFmtId="0" fontId="1" fillId="0" borderId="18" applyNumberFormat="0" applyFill="0" applyAlignment="0" applyProtection="0"/>
    <xf numFmtId="0" fontId="1" fillId="0" borderId="18" applyNumberFormat="0" applyFill="0" applyAlignment="0" applyProtection="0"/>
    <xf numFmtId="0" fontId="1" fillId="0" borderId="18" applyNumberFormat="0" applyFill="0" applyAlignment="0" applyProtection="0"/>
    <xf numFmtId="0" fontId="18" fillId="0" borderId="0" applyNumberFormat="0">
      <alignment horizontal="right"/>
    </xf>
    <xf numFmtId="0" fontId="18" fillId="0" borderId="0">
      <alignment horizontal="left" vertical="center"/>
    </xf>
    <xf numFmtId="0" fontId="14"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xf numFmtId="0" fontId="6" fillId="0" borderId="0"/>
    <xf numFmtId="0" fontId="64" fillId="0" borderId="0">
      <alignment horizontal="center"/>
    </xf>
    <xf numFmtId="0" fontId="65" fillId="0" borderId="0" applyNumberFormat="0" applyFill="0" applyBorder="0" applyProtection="0">
      <alignment horizontal="center"/>
    </xf>
    <xf numFmtId="0" fontId="64" fillId="0" borderId="0">
      <alignment horizontal="center" textRotation="90"/>
    </xf>
    <xf numFmtId="0" fontId="65" fillId="0" borderId="0" applyNumberFormat="0" applyFill="0" applyBorder="0" applyProtection="0">
      <alignment horizontal="center" textRotation="90"/>
    </xf>
    <xf numFmtId="0" fontId="66" fillId="0" borderId="0"/>
    <xf numFmtId="0" fontId="67" fillId="0" borderId="0" applyNumberFormat="0" applyFill="0" applyBorder="0" applyAlignment="0" applyProtection="0"/>
    <xf numFmtId="174" fontId="66" fillId="0" borderId="0"/>
    <xf numFmtId="174" fontId="67" fillId="0" borderId="0" applyFill="0" applyBorder="0" applyAlignment="0" applyProtection="0"/>
    <xf numFmtId="0" fontId="68" fillId="0" borderId="0"/>
    <xf numFmtId="0" fontId="84" fillId="0" borderId="0"/>
    <xf numFmtId="0" fontId="84" fillId="0" borderId="0"/>
    <xf numFmtId="0" fontId="84" fillId="0" borderId="0"/>
    <xf numFmtId="0" fontId="19" fillId="0" borderId="0"/>
    <xf numFmtId="164" fontId="7" fillId="0" borderId="0" applyFont="0" applyFill="0" applyBorder="0" applyAlignment="0" applyProtection="0"/>
    <xf numFmtId="9" fontId="7" fillId="0" borderId="0" applyFont="0" applyFill="0" applyBorder="0" applyAlignment="0" applyProtection="0"/>
    <xf numFmtId="0" fontId="85" fillId="0" borderId="0" applyNumberFormat="0" applyFill="0" applyBorder="0" applyAlignment="0" applyProtection="0"/>
    <xf numFmtId="0" fontId="86" fillId="0" borderId="20" applyNumberFormat="0" applyFill="0" applyAlignment="0" applyProtection="0"/>
    <xf numFmtId="0" fontId="87" fillId="0" borderId="2" applyNumberFormat="0" applyFill="0" applyAlignment="0" applyProtection="0"/>
    <xf numFmtId="0" fontId="88" fillId="0" borderId="21" applyNumberFormat="0" applyFill="0" applyAlignment="0" applyProtection="0"/>
    <xf numFmtId="0" fontId="88" fillId="0" borderId="0" applyNumberFormat="0" applyFill="0" applyBorder="0" applyAlignment="0" applyProtection="0"/>
    <xf numFmtId="0" fontId="89" fillId="2" borderId="0" applyNumberFormat="0" applyBorder="0" applyAlignment="0" applyProtection="0"/>
    <xf numFmtId="0" fontId="90" fillId="4" borderId="0" applyNumberFormat="0" applyBorder="0" applyAlignment="0" applyProtection="0"/>
    <xf numFmtId="0" fontId="10" fillId="48" borderId="4" applyNumberFormat="0" applyAlignment="0" applyProtection="0"/>
    <xf numFmtId="0" fontId="11" fillId="48" borderId="3" applyNumberFormat="0" applyAlignment="0" applyProtection="0"/>
    <xf numFmtId="0" fontId="7" fillId="7" borderId="7" applyNumberFormat="0" applyFont="0" applyAlignment="0" applyProtection="0"/>
    <xf numFmtId="0" fontId="1" fillId="0" borderId="22" applyNumberFormat="0" applyFill="0" applyAlignment="0" applyProtection="0"/>
    <xf numFmtId="0" fontId="16"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7" fillId="53" borderId="0" applyNumberFormat="0" applyBorder="0" applyAlignment="0" applyProtection="0"/>
    <xf numFmtId="0" fontId="7" fillId="10" borderId="0" applyNumberFormat="0" applyBorder="0" applyAlignment="0" applyProtection="0"/>
    <xf numFmtId="0" fontId="16" fillId="54" borderId="0" applyNumberFormat="0" applyBorder="0" applyAlignment="0" applyProtection="0"/>
    <xf numFmtId="0" fontId="7" fillId="55" borderId="0" applyNumberFormat="0" applyBorder="0" applyAlignment="0" applyProtection="0"/>
    <xf numFmtId="0" fontId="7" fillId="56" borderId="0" applyNumberFormat="0" applyBorder="0" applyAlignment="0" applyProtection="0"/>
    <xf numFmtId="0" fontId="7" fillId="57" borderId="0" applyNumberFormat="0" applyBorder="0" applyAlignment="0" applyProtection="0"/>
    <xf numFmtId="0" fontId="16" fillId="58" borderId="0" applyNumberFormat="0" applyBorder="0" applyAlignment="0" applyProtection="0"/>
    <xf numFmtId="0" fontId="7" fillId="59" borderId="0" applyNumberFormat="0" applyBorder="0" applyAlignment="0" applyProtection="0"/>
    <xf numFmtId="0" fontId="7" fillId="60" borderId="0" applyNumberFormat="0" applyBorder="0" applyAlignment="0" applyProtection="0"/>
    <xf numFmtId="0" fontId="7" fillId="61" borderId="0" applyNumberFormat="0" applyBorder="0" applyAlignment="0" applyProtection="0"/>
    <xf numFmtId="0" fontId="7" fillId="14" borderId="0" applyNumberFormat="0" applyBorder="0" applyAlignment="0" applyProtection="0"/>
    <xf numFmtId="0" fontId="7" fillId="62" borderId="0" applyNumberFormat="0" applyBorder="0" applyAlignment="0" applyProtection="0"/>
    <xf numFmtId="0" fontId="7" fillId="63" borderId="0" applyNumberFormat="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164" fontId="17" fillId="0" borderId="0" applyFont="0" applyFill="0" applyBorder="0" applyAlignment="0" applyProtection="0"/>
  </cellStyleXfs>
  <cellXfs count="147">
    <xf numFmtId="0" fontId="0" fillId="0" borderId="0" xfId="0"/>
    <xf numFmtId="0" fontId="2" fillId="0" borderId="0" xfId="0" applyFont="1"/>
    <xf numFmtId="0" fontId="4" fillId="0" borderId="0" xfId="0" applyFont="1"/>
    <xf numFmtId="0" fontId="2" fillId="0" borderId="0" xfId="0" applyFont="1" applyAlignment="1">
      <alignment horizontal="left"/>
    </xf>
    <xf numFmtId="0" fontId="4" fillId="0" borderId="0" xfId="0" applyFont="1" applyAlignment="1">
      <alignment horizontal="left"/>
    </xf>
    <xf numFmtId="15" fontId="2" fillId="0" borderId="0" xfId="0" applyNumberFormat="1" applyFont="1" applyAlignment="1">
      <alignment horizontal="left"/>
    </xf>
    <xf numFmtId="0" fontId="70" fillId="0" borderId="0" xfId="0" applyFont="1" applyAlignment="1">
      <alignment vertical="center"/>
    </xf>
    <xf numFmtId="0" fontId="76" fillId="0" borderId="0" xfId="0" applyFont="1" applyAlignment="1">
      <alignment vertical="center"/>
    </xf>
    <xf numFmtId="0" fontId="73" fillId="45" borderId="0" xfId="0" applyFont="1" applyFill="1" applyAlignment="1">
      <alignment wrapText="1"/>
    </xf>
    <xf numFmtId="0" fontId="73" fillId="45" borderId="0" xfId="0" applyFont="1" applyFill="1" applyAlignment="1">
      <alignment horizontal="right" wrapText="1"/>
    </xf>
    <xf numFmtId="0" fontId="76" fillId="0" borderId="0" xfId="0" applyFont="1"/>
    <xf numFmtId="0" fontId="74" fillId="45" borderId="0" xfId="0" applyFont="1" applyFill="1" applyAlignment="1">
      <alignment horizontal="center" wrapText="1"/>
    </xf>
    <xf numFmtId="0" fontId="70" fillId="0" borderId="0" xfId="0" applyFont="1"/>
    <xf numFmtId="166" fontId="74" fillId="0" borderId="0" xfId="0" applyNumberFormat="1" applyFont="1" applyAlignment="1">
      <alignment wrapText="1"/>
    </xf>
    <xf numFmtId="3" fontId="74" fillId="0" borderId="0" xfId="0" applyNumberFormat="1" applyFont="1" applyAlignment="1">
      <alignment wrapText="1"/>
    </xf>
    <xf numFmtId="0" fontId="73" fillId="45" borderId="0" xfId="0" applyFont="1" applyFill="1"/>
    <xf numFmtId="15" fontId="73" fillId="45" borderId="0" xfId="0" applyNumberFormat="1" applyFont="1" applyFill="1"/>
    <xf numFmtId="0" fontId="73" fillId="46" borderId="0" xfId="0" applyFont="1" applyFill="1" applyAlignment="1">
      <alignment wrapText="1"/>
    </xf>
    <xf numFmtId="181" fontId="73" fillId="46" borderId="0" xfId="0" applyNumberFormat="1" applyFont="1" applyFill="1" applyAlignment="1">
      <alignment horizontal="right" wrapText="1"/>
    </xf>
    <xf numFmtId="0" fontId="61" fillId="0" borderId="0" xfId="0" applyFont="1"/>
    <xf numFmtId="0" fontId="60" fillId="0" borderId="0" xfId="0" applyFont="1"/>
    <xf numFmtId="0" fontId="79" fillId="0" borderId="0" xfId="0" applyFont="1"/>
    <xf numFmtId="0" fontId="80" fillId="0" borderId="0" xfId="0" applyFont="1"/>
    <xf numFmtId="0" fontId="2" fillId="0" borderId="0" xfId="0" applyFont="1" applyAlignment="1">
      <alignment horizontal="left" indent="1"/>
    </xf>
    <xf numFmtId="0" fontId="2" fillId="0" borderId="0" xfId="0" applyFont="1" applyAlignment="1">
      <alignment wrapText="1"/>
    </xf>
    <xf numFmtId="0" fontId="2" fillId="0" borderId="0" xfId="0" applyFont="1" applyAlignment="1">
      <alignment horizontal="right" wrapText="1"/>
    </xf>
    <xf numFmtId="0" fontId="2" fillId="0" borderId="0" xfId="0" applyFont="1" applyAlignment="1">
      <alignment horizontal="right"/>
    </xf>
    <xf numFmtId="165" fontId="2" fillId="0" borderId="0" xfId="0" applyNumberFormat="1" applyFont="1"/>
    <xf numFmtId="0" fontId="2" fillId="0" borderId="0" xfId="0" applyFont="1" applyAlignment="1">
      <alignment horizontal="centerContinuous"/>
    </xf>
    <xf numFmtId="0" fontId="2" fillId="0" borderId="0" xfId="0" applyFont="1" applyAlignment="1">
      <alignment horizontal="center"/>
    </xf>
    <xf numFmtId="0" fontId="2" fillId="0" borderId="0" xfId="0" applyFont="1" applyAlignment="1">
      <alignment horizontal="right" vertical="center" wrapText="1"/>
    </xf>
    <xf numFmtId="0" fontId="2" fillId="0" borderId="0" xfId="0" applyFont="1" applyAlignment="1">
      <alignment horizontal="centerContinuous" vertical="center" wrapText="1"/>
    </xf>
    <xf numFmtId="3" fontId="2" fillId="0" borderId="0" xfId="0" applyNumberFormat="1" applyFont="1"/>
    <xf numFmtId="166" fontId="2" fillId="0" borderId="0" xfId="0" applyNumberFormat="1" applyFont="1"/>
    <xf numFmtId="176" fontId="2" fillId="0" borderId="0" xfId="0" applyNumberFormat="1" applyFont="1"/>
    <xf numFmtId="175" fontId="2" fillId="0" borderId="0" xfId="0" applyNumberFormat="1" applyFont="1"/>
    <xf numFmtId="179" fontId="2" fillId="0" borderId="0" xfId="0" applyNumberFormat="1" applyFont="1" applyAlignment="1">
      <alignment horizontal="left"/>
    </xf>
    <xf numFmtId="180" fontId="2" fillId="0" borderId="0" xfId="0" applyNumberFormat="1" applyFont="1"/>
    <xf numFmtId="0" fontId="2" fillId="0" borderId="0" xfId="0" applyFont="1" applyAlignment="1">
      <alignment horizontal="left" wrapText="1"/>
    </xf>
    <xf numFmtId="1" fontId="2" fillId="0" borderId="0" xfId="0" applyNumberFormat="1" applyFont="1"/>
    <xf numFmtId="0" fontId="82" fillId="0" borderId="0" xfId="0" applyFont="1"/>
    <xf numFmtId="0" fontId="73" fillId="47" borderId="0" xfId="0" applyFont="1" applyFill="1" applyAlignment="1">
      <alignment horizontal="right" wrapText="1"/>
    </xf>
    <xf numFmtId="0" fontId="0" fillId="0" borderId="0" xfId="0" applyAlignment="1">
      <alignment horizontal="left" vertical="center"/>
    </xf>
    <xf numFmtId="3" fontId="0" fillId="0" borderId="0" xfId="0" applyNumberFormat="1"/>
    <xf numFmtId="182" fontId="83" fillId="0" borderId="0" xfId="0" applyNumberFormat="1" applyFont="1"/>
    <xf numFmtId="182" fontId="6" fillId="0" borderId="0" xfId="0" applyNumberFormat="1" applyFont="1"/>
    <xf numFmtId="182" fontId="83" fillId="0" borderId="0" xfId="3223" applyNumberFormat="1" applyFont="1"/>
    <xf numFmtId="182" fontId="83" fillId="0" borderId="0" xfId="3224" applyNumberFormat="1" applyFont="1"/>
    <xf numFmtId="182" fontId="83" fillId="0" borderId="0" xfId="3225" applyNumberFormat="1" applyFont="1"/>
    <xf numFmtId="182" fontId="6" fillId="0" borderId="0" xfId="3223" applyNumberFormat="1" applyFont="1"/>
    <xf numFmtId="182" fontId="6" fillId="0" borderId="0" xfId="3224" applyNumberFormat="1" applyFont="1"/>
    <xf numFmtId="182" fontId="6" fillId="0" borderId="0" xfId="3225" applyNumberFormat="1" applyFont="1"/>
    <xf numFmtId="0" fontId="18" fillId="0" borderId="0" xfId="3226" applyFont="1" applyAlignment="1">
      <alignment horizontal="right" wrapText="1"/>
    </xf>
    <xf numFmtId="0" fontId="73" fillId="47" borderId="0" xfId="0" applyFont="1" applyFill="1" applyAlignment="1">
      <alignment wrapText="1"/>
    </xf>
    <xf numFmtId="0" fontId="73" fillId="47" borderId="0" xfId="0" applyFont="1" applyFill="1" applyAlignment="1">
      <alignment horizontal="centerContinuous" wrapText="1"/>
    </xf>
    <xf numFmtId="0" fontId="70" fillId="0" borderId="19" xfId="0" applyFont="1" applyBorder="1"/>
    <xf numFmtId="0" fontId="73" fillId="47" borderId="0" xfId="0" applyFont="1" applyFill="1" applyAlignment="1">
      <alignment horizontal="left" wrapText="1"/>
    </xf>
    <xf numFmtId="0" fontId="73" fillId="0" borderId="0" xfId="0" applyFont="1" applyAlignment="1">
      <alignment wrapText="1"/>
    </xf>
    <xf numFmtId="0" fontId="3" fillId="0" borderId="0" xfId="1"/>
    <xf numFmtId="0" fontId="2" fillId="0" borderId="0" xfId="0" applyFont="1" applyAlignment="1">
      <alignment horizontal="left" vertical="center"/>
    </xf>
    <xf numFmtId="3" fontId="74" fillId="0" borderId="0" xfId="0" applyNumberFormat="1" applyFont="1" applyAlignment="1">
      <alignment horizontal="right" wrapText="1"/>
    </xf>
    <xf numFmtId="3" fontId="74" fillId="0" borderId="0" xfId="0" applyNumberFormat="1" applyFont="1" applyAlignment="1">
      <alignment horizontal="left" wrapText="1"/>
    </xf>
    <xf numFmtId="0" fontId="73" fillId="0" borderId="0" xfId="0" applyFont="1" applyAlignment="1">
      <alignment horizontal="left"/>
    </xf>
    <xf numFmtId="0" fontId="1" fillId="0" borderId="0" xfId="0" applyFont="1"/>
    <xf numFmtId="0" fontId="73" fillId="0" borderId="0" xfId="0" applyFont="1" applyAlignment="1">
      <alignment horizontal="left" wrapText="1"/>
    </xf>
    <xf numFmtId="175" fontId="0" fillId="0" borderId="0" xfId="3228" applyNumberFormat="1" applyFont="1"/>
    <xf numFmtId="3" fontId="60" fillId="0" borderId="0" xfId="0" applyNumberFormat="1" applyFont="1" applyAlignment="1">
      <alignment horizontal="right"/>
    </xf>
    <xf numFmtId="3" fontId="74" fillId="0" borderId="0" xfId="0" applyNumberFormat="1" applyFont="1" applyAlignment="1">
      <alignment horizontal="right"/>
    </xf>
    <xf numFmtId="182" fontId="80" fillId="0" borderId="0" xfId="3227" applyNumberFormat="1" applyFont="1"/>
    <xf numFmtId="182" fontId="74" fillId="0" borderId="0" xfId="3227" applyNumberFormat="1" applyFont="1" applyAlignment="1">
      <alignment horizontal="right" wrapText="1"/>
    </xf>
    <xf numFmtId="182" fontId="0" fillId="0" borderId="0" xfId="3227" applyNumberFormat="1" applyFont="1"/>
    <xf numFmtId="182" fontId="2" fillId="0" borderId="0" xfId="3227" applyNumberFormat="1" applyFont="1"/>
    <xf numFmtId="183" fontId="0" fillId="0" borderId="0" xfId="0" applyNumberFormat="1" applyAlignment="1">
      <alignment horizontal="right" vertical="center"/>
    </xf>
    <xf numFmtId="175" fontId="2" fillId="0" borderId="0" xfId="3228" applyNumberFormat="1" applyFont="1"/>
    <xf numFmtId="182" fontId="74" fillId="0" borderId="0" xfId="3227" applyNumberFormat="1" applyFont="1" applyFill="1" applyAlignment="1">
      <alignment wrapText="1"/>
    </xf>
    <xf numFmtId="0" fontId="92" fillId="0" borderId="0" xfId="0" applyFont="1"/>
    <xf numFmtId="1" fontId="73" fillId="45" borderId="0" xfId="0" applyNumberFormat="1" applyFont="1" applyFill="1" applyAlignment="1">
      <alignment wrapText="1"/>
    </xf>
    <xf numFmtId="0" fontId="73" fillId="0" borderId="23" xfId="0" applyFont="1" applyBorder="1" applyAlignment="1">
      <alignment horizontal="left" wrapText="1"/>
    </xf>
    <xf numFmtId="3" fontId="74" fillId="0" borderId="23" xfId="0" applyNumberFormat="1" applyFont="1" applyBorder="1" applyAlignment="1">
      <alignment wrapText="1"/>
    </xf>
    <xf numFmtId="0" fontId="73" fillId="47" borderId="23" xfId="0" applyFont="1" applyFill="1" applyBorder="1" applyAlignment="1">
      <alignment wrapText="1"/>
    </xf>
    <xf numFmtId="166" fontId="6" fillId="0" borderId="0" xfId="3153" applyNumberFormat="1" applyFont="1" applyProtection="1">
      <alignment horizontal="right"/>
      <protection hidden="1"/>
    </xf>
    <xf numFmtId="165" fontId="6" fillId="0" borderId="0" xfId="3102" applyNumberFormat="1" applyFont="1" applyAlignment="1">
      <alignment horizontal="right"/>
    </xf>
    <xf numFmtId="165" fontId="26" fillId="0" borderId="0" xfId="3102" applyNumberFormat="1" applyAlignment="1">
      <alignment horizontal="right"/>
    </xf>
    <xf numFmtId="0" fontId="73" fillId="0" borderId="19" xfId="0" applyFont="1" applyBorder="1" applyAlignment="1">
      <alignment wrapText="1"/>
    </xf>
    <xf numFmtId="166" fontId="74" fillId="0" borderId="19" xfId="0" applyNumberFormat="1" applyFont="1" applyBorder="1" applyAlignment="1">
      <alignment wrapText="1"/>
    </xf>
    <xf numFmtId="166" fontId="74" fillId="0" borderId="23" xfId="0" applyNumberFormat="1" applyFont="1" applyBorder="1" applyAlignment="1">
      <alignment wrapText="1"/>
    </xf>
    <xf numFmtId="0" fontId="73" fillId="0" borderId="24" xfId="0" applyFont="1" applyBorder="1" applyAlignment="1">
      <alignment wrapText="1"/>
    </xf>
    <xf numFmtId="166" fontId="74" fillId="0" borderId="24" xfId="0" applyNumberFormat="1" applyFont="1" applyBorder="1" applyAlignment="1">
      <alignment wrapText="1"/>
    </xf>
    <xf numFmtId="3" fontId="74" fillId="0" borderId="24" xfId="0" applyNumberFormat="1" applyFont="1" applyBorder="1" applyAlignment="1">
      <alignment wrapText="1"/>
    </xf>
    <xf numFmtId="0" fontId="73" fillId="0" borderId="24" xfId="0" applyFont="1" applyBorder="1" applyAlignment="1">
      <alignment horizontal="left" wrapText="1"/>
    </xf>
    <xf numFmtId="0" fontId="73" fillId="0" borderId="24" xfId="0" applyFont="1" applyBorder="1" applyAlignment="1">
      <alignment horizontal="left" wrapText="1" indent="1"/>
    </xf>
    <xf numFmtId="182" fontId="74" fillId="0" borderId="24" xfId="3227" applyNumberFormat="1" applyFont="1" applyFill="1" applyBorder="1" applyAlignment="1">
      <alignment wrapText="1"/>
    </xf>
    <xf numFmtId="0" fontId="73" fillId="0" borderId="24" xfId="0" applyFont="1" applyBorder="1" applyAlignment="1">
      <alignment horizontal="left"/>
    </xf>
    <xf numFmtId="3" fontId="74" fillId="0" borderId="19" xfId="0" applyNumberFormat="1" applyFont="1" applyBorder="1" applyAlignment="1">
      <alignment wrapText="1"/>
    </xf>
    <xf numFmtId="0" fontId="73" fillId="0" borderId="0" xfId="0" applyFont="1" applyAlignment="1">
      <alignment horizontal="left" wrapText="1" indent="1"/>
    </xf>
    <xf numFmtId="165" fontId="74" fillId="0" borderId="24" xfId="0" applyNumberFormat="1" applyFont="1" applyBorder="1" applyAlignment="1">
      <alignment wrapText="1"/>
    </xf>
    <xf numFmtId="0" fontId="6" fillId="0" borderId="0" xfId="0" applyFont="1"/>
    <xf numFmtId="2" fontId="74" fillId="0" borderId="24" xfId="0" applyNumberFormat="1" applyFont="1" applyBorder="1" applyAlignment="1">
      <alignment wrapText="1"/>
    </xf>
    <xf numFmtId="182" fontId="74" fillId="0" borderId="24" xfId="3227" applyNumberFormat="1" applyFont="1" applyBorder="1" applyAlignment="1">
      <alignment wrapText="1"/>
    </xf>
    <xf numFmtId="2" fontId="74" fillId="64" borderId="24" xfId="0" applyNumberFormat="1" applyFont="1" applyFill="1" applyBorder="1" applyAlignment="1">
      <alignment wrapText="1"/>
    </xf>
    <xf numFmtId="182" fontId="74" fillId="64" borderId="24" xfId="3227" applyNumberFormat="1" applyFont="1" applyFill="1" applyBorder="1" applyAlignment="1">
      <alignment wrapText="1"/>
    </xf>
    <xf numFmtId="0" fontId="73" fillId="45" borderId="23" xfId="0" applyFont="1" applyFill="1" applyBorder="1" applyAlignment="1">
      <alignment horizontal="right" wrapText="1"/>
    </xf>
    <xf numFmtId="0" fontId="73" fillId="45" borderId="23" xfId="0" applyFont="1" applyFill="1" applyBorder="1" applyAlignment="1">
      <alignment wrapText="1"/>
    </xf>
    <xf numFmtId="0" fontId="73" fillId="0" borderId="24" xfId="0" applyFont="1" applyBorder="1"/>
    <xf numFmtId="0" fontId="73" fillId="64" borderId="24" xfId="0" applyFont="1" applyFill="1" applyBorder="1" applyAlignment="1">
      <alignment wrapText="1"/>
    </xf>
    <xf numFmtId="0" fontId="73" fillId="0" borderId="23" xfId="0" applyFont="1" applyBorder="1" applyAlignment="1">
      <alignment wrapText="1"/>
    </xf>
    <xf numFmtId="3" fontId="74" fillId="64" borderId="23" xfId="0" applyNumberFormat="1" applyFont="1" applyFill="1" applyBorder="1" applyAlignment="1">
      <alignment wrapText="1"/>
    </xf>
    <xf numFmtId="0" fontId="73" fillId="47" borderId="23" xfId="0" applyFont="1" applyFill="1" applyBorder="1" applyAlignment="1">
      <alignment horizontal="right" wrapText="1"/>
    </xf>
    <xf numFmtId="165" fontId="74" fillId="0" borderId="24" xfId="0" applyNumberFormat="1" applyFont="1" applyBorder="1" applyAlignment="1">
      <alignment horizontal="right" wrapText="1"/>
    </xf>
    <xf numFmtId="0" fontId="74" fillId="0" borderId="24" xfId="0" applyFont="1" applyBorder="1" applyAlignment="1">
      <alignment horizontal="right" wrapText="1"/>
    </xf>
    <xf numFmtId="0" fontId="72" fillId="0" borderId="24" xfId="0" applyFont="1" applyBorder="1" applyAlignment="1">
      <alignment horizontal="right" wrapText="1"/>
    </xf>
    <xf numFmtId="166" fontId="74" fillId="0" borderId="24" xfId="0" applyNumberFormat="1" applyFont="1" applyBorder="1" applyAlignment="1">
      <alignment horizontal="right" wrapText="1"/>
    </xf>
    <xf numFmtId="0" fontId="81" fillId="0" borderId="24" xfId="0" applyFont="1" applyBorder="1" applyAlignment="1">
      <alignment horizontal="left" wrapText="1" indent="1"/>
    </xf>
    <xf numFmtId="166" fontId="70" fillId="0" borderId="24" xfId="0" applyNumberFormat="1" applyFont="1" applyBorder="1" applyAlignment="1">
      <alignment horizontal="right" wrapText="1"/>
    </xf>
    <xf numFmtId="166" fontId="70" fillId="0" borderId="24" xfId="0" applyNumberFormat="1" applyFont="1" applyBorder="1" applyAlignment="1">
      <alignment wrapText="1"/>
    </xf>
    <xf numFmtId="3" fontId="74" fillId="0" borderId="24" xfId="0" applyNumberFormat="1" applyFont="1" applyBorder="1"/>
    <xf numFmtId="4" fontId="74" fillId="0" borderId="24" xfId="0" applyNumberFormat="1" applyFont="1" applyBorder="1"/>
    <xf numFmtId="166" fontId="74" fillId="0" borderId="24" xfId="0" applyNumberFormat="1" applyFont="1" applyBorder="1"/>
    <xf numFmtId="0" fontId="74" fillId="0" borderId="24" xfId="0" applyFont="1" applyBorder="1" applyAlignment="1">
      <alignment wrapText="1"/>
    </xf>
    <xf numFmtId="0" fontId="70" fillId="0" borderId="24" xfId="0" applyFont="1" applyBorder="1" applyAlignment="1">
      <alignment wrapText="1"/>
    </xf>
    <xf numFmtId="0" fontId="71" fillId="0" borderId="24" xfId="0" applyFont="1" applyBorder="1"/>
    <xf numFmtId="0" fontId="73" fillId="0" borderId="24" xfId="0" applyFont="1" applyBorder="1" applyAlignment="1">
      <alignment horizontal="left" indent="1"/>
    </xf>
    <xf numFmtId="0" fontId="74" fillId="0" borderId="24" xfId="0" applyFont="1" applyBorder="1"/>
    <xf numFmtId="0" fontId="81" fillId="0" borderId="24" xfId="0" applyFont="1" applyBorder="1" applyAlignment="1">
      <alignment horizontal="left" indent="1"/>
    </xf>
    <xf numFmtId="0" fontId="70" fillId="0" borderId="24" xfId="0" applyFont="1" applyBorder="1"/>
    <xf numFmtId="1" fontId="74" fillId="0" borderId="24" xfId="0" applyNumberFormat="1" applyFont="1" applyBorder="1" applyAlignment="1">
      <alignment horizontal="right" wrapText="1"/>
    </xf>
    <xf numFmtId="15" fontId="74" fillId="0" borderId="24" xfId="0" applyNumberFormat="1" applyFont="1" applyBorder="1" applyAlignment="1">
      <alignment wrapText="1"/>
    </xf>
    <xf numFmtId="4" fontId="74" fillId="0" borderId="23" xfId="0" applyNumberFormat="1" applyFont="1" applyBorder="1" applyAlignment="1">
      <alignment wrapText="1"/>
    </xf>
    <xf numFmtId="182" fontId="74" fillId="0" borderId="0" xfId="3227" applyNumberFormat="1" applyFont="1" applyAlignment="1">
      <alignment wrapText="1"/>
    </xf>
    <xf numFmtId="175" fontId="74" fillId="0" borderId="24" xfId="3228" applyNumberFormat="1" applyFont="1" applyBorder="1" applyAlignment="1">
      <alignment wrapText="1"/>
    </xf>
    <xf numFmtId="175" fontId="74" fillId="0" borderId="0" xfId="3228" applyNumberFormat="1" applyFont="1" applyAlignment="1">
      <alignment wrapText="1"/>
    </xf>
    <xf numFmtId="3" fontId="74" fillId="0" borderId="24" xfId="0" applyNumberFormat="1" applyFont="1" applyBorder="1" applyAlignment="1">
      <alignment horizontal="right" wrapText="1"/>
    </xf>
    <xf numFmtId="165" fontId="74" fillId="0" borderId="23" xfId="0" applyNumberFormat="1" applyFont="1" applyBorder="1" applyAlignment="1">
      <alignment wrapText="1"/>
    </xf>
    <xf numFmtId="0" fontId="80" fillId="0" borderId="24" xfId="0" applyFont="1" applyBorder="1"/>
    <xf numFmtId="165" fontId="74" fillId="0" borderId="23" xfId="0" applyNumberFormat="1" applyFont="1" applyBorder="1" applyAlignment="1">
      <alignment horizontal="right" wrapText="1"/>
    </xf>
    <xf numFmtId="0" fontId="74" fillId="0" borderId="23" xfId="0" applyFont="1" applyBorder="1" applyAlignment="1">
      <alignment wrapText="1"/>
    </xf>
    <xf numFmtId="3" fontId="74" fillId="0" borderId="23" xfId="0" applyNumberFormat="1" applyFont="1" applyBorder="1" applyAlignment="1">
      <alignment horizontal="right" wrapText="1"/>
    </xf>
    <xf numFmtId="0" fontId="2" fillId="0" borderId="0" xfId="0" quotePrefix="1" applyFont="1" applyAlignment="1">
      <alignment horizontal="left"/>
    </xf>
    <xf numFmtId="49" fontId="2" fillId="0" borderId="0" xfId="0" quotePrefix="1" applyNumberFormat="1" applyFont="1" applyAlignment="1">
      <alignment horizontal="left"/>
    </xf>
    <xf numFmtId="17" fontId="2" fillId="0" borderId="0" xfId="0" quotePrefix="1" applyNumberFormat="1" applyFont="1" applyAlignment="1">
      <alignment horizontal="left"/>
    </xf>
    <xf numFmtId="185" fontId="2" fillId="0" borderId="0" xfId="0" quotePrefix="1" applyNumberFormat="1" applyFont="1" applyAlignment="1">
      <alignment horizontal="left"/>
    </xf>
    <xf numFmtId="177" fontId="2" fillId="0" borderId="0" xfId="0" quotePrefix="1" applyNumberFormat="1" applyFont="1" applyAlignment="1">
      <alignment horizontal="left"/>
    </xf>
    <xf numFmtId="49" fontId="2" fillId="0" borderId="0" xfId="0" applyNumberFormat="1" applyFont="1" applyAlignment="1">
      <alignment horizontal="left"/>
    </xf>
    <xf numFmtId="178" fontId="2" fillId="0" borderId="0" xfId="0" applyNumberFormat="1" applyFont="1" applyAlignment="1">
      <alignment horizontal="left"/>
    </xf>
    <xf numFmtId="184" fontId="2" fillId="0" borderId="0" xfId="0" applyNumberFormat="1" applyFont="1" applyAlignment="1">
      <alignment horizontal="left"/>
    </xf>
    <xf numFmtId="177" fontId="2" fillId="0" borderId="0" xfId="0" applyNumberFormat="1" applyFont="1" applyAlignment="1">
      <alignment horizontal="left"/>
    </xf>
    <xf numFmtId="0" fontId="3" fillId="0" borderId="0" xfId="1" applyFill="1"/>
  </cellXfs>
  <cellStyles count="3260">
    <cellStyle name="0.0" xfId="16" xr:uid="{00000000-0005-0000-0000-000032000000}"/>
    <cellStyle name="20% - Accent1" xfId="3241" builtinId="30" customBuiltin="1"/>
    <cellStyle name="20% - Accent1 2" xfId="17" xr:uid="{00000000-0005-0000-0000-000033000000}"/>
    <cellStyle name="20% - Accent1 2 2" xfId="18" xr:uid="{00000000-0005-0000-0000-000034000000}"/>
    <cellStyle name="20% - Accent1 2 2 2" xfId="19" xr:uid="{00000000-0005-0000-0000-000035000000}"/>
    <cellStyle name="20% - Accent1 2 2 3" xfId="20" xr:uid="{00000000-0005-0000-0000-000036000000}"/>
    <cellStyle name="20% - Accent1 2 2 4" xfId="21" xr:uid="{00000000-0005-0000-0000-000037000000}"/>
    <cellStyle name="20% - Accent1 2 2 5" xfId="22" xr:uid="{00000000-0005-0000-0000-000038000000}"/>
    <cellStyle name="20% - Accent1 2 3" xfId="23" xr:uid="{00000000-0005-0000-0000-000039000000}"/>
    <cellStyle name="20% - Accent1 2 4" xfId="24" xr:uid="{00000000-0005-0000-0000-00003A000000}"/>
    <cellStyle name="20% - Accent1 2 5" xfId="25" xr:uid="{00000000-0005-0000-0000-00003B000000}"/>
    <cellStyle name="20% - Accent1 3" xfId="26" xr:uid="{00000000-0005-0000-0000-00003C000000}"/>
    <cellStyle name="20% - Accent1 3 2" xfId="27" xr:uid="{00000000-0005-0000-0000-00003D000000}"/>
    <cellStyle name="20% - Accent1 3 3" xfId="28" xr:uid="{00000000-0005-0000-0000-00003E000000}"/>
    <cellStyle name="20% - Accent1 3 4" xfId="29" xr:uid="{00000000-0005-0000-0000-00003F000000}"/>
    <cellStyle name="20% - Accent1 3 5" xfId="30" xr:uid="{00000000-0005-0000-0000-000040000000}"/>
    <cellStyle name="20% - Accent1 4" xfId="31" xr:uid="{00000000-0005-0000-0000-000041000000}"/>
    <cellStyle name="20% - Accent1 5" xfId="32" xr:uid="{00000000-0005-0000-0000-000042000000}"/>
    <cellStyle name="20% - Accent1 6" xfId="33" xr:uid="{00000000-0005-0000-0000-000043000000}"/>
    <cellStyle name="20% - Accent1 7" xfId="34" xr:uid="{00000000-0005-0000-0000-000044000000}"/>
    <cellStyle name="20% - Accent2" xfId="3244" builtinId="34" customBuiltin="1"/>
    <cellStyle name="20% - Accent2 2" xfId="35" xr:uid="{00000000-0005-0000-0000-000045000000}"/>
    <cellStyle name="20% - Accent2 2 2" xfId="36" xr:uid="{00000000-0005-0000-0000-000046000000}"/>
    <cellStyle name="20% - Accent2 2 2 2" xfId="37" xr:uid="{00000000-0005-0000-0000-000047000000}"/>
    <cellStyle name="20% - Accent2 2 2 3" xfId="38" xr:uid="{00000000-0005-0000-0000-000048000000}"/>
    <cellStyle name="20% - Accent2 2 2 4" xfId="39" xr:uid="{00000000-0005-0000-0000-000049000000}"/>
    <cellStyle name="20% - Accent2 2 2 5" xfId="40" xr:uid="{00000000-0005-0000-0000-00004A000000}"/>
    <cellStyle name="20% - Accent2 2 3" xfId="41" xr:uid="{00000000-0005-0000-0000-00004B000000}"/>
    <cellStyle name="20% - Accent2 2 4" xfId="42" xr:uid="{00000000-0005-0000-0000-00004C000000}"/>
    <cellStyle name="20% - Accent2 2 5" xfId="43" xr:uid="{00000000-0005-0000-0000-00004D000000}"/>
    <cellStyle name="20% - Accent2 3" xfId="44" xr:uid="{00000000-0005-0000-0000-00004E000000}"/>
    <cellStyle name="20% - Accent2 3 2" xfId="45" xr:uid="{00000000-0005-0000-0000-00004F000000}"/>
    <cellStyle name="20% - Accent2 3 3" xfId="46" xr:uid="{00000000-0005-0000-0000-000050000000}"/>
    <cellStyle name="20% - Accent2 3 4" xfId="47" xr:uid="{00000000-0005-0000-0000-000051000000}"/>
    <cellStyle name="20% - Accent2 3 5" xfId="48" xr:uid="{00000000-0005-0000-0000-000052000000}"/>
    <cellStyle name="20% - Accent2 4" xfId="49" xr:uid="{00000000-0005-0000-0000-000053000000}"/>
    <cellStyle name="20% - Accent2 5" xfId="50" xr:uid="{00000000-0005-0000-0000-000054000000}"/>
    <cellStyle name="20% - Accent2 6" xfId="51" xr:uid="{00000000-0005-0000-0000-000055000000}"/>
    <cellStyle name="20% - Accent2 7" xfId="52" xr:uid="{00000000-0005-0000-0000-000056000000}"/>
    <cellStyle name="20% - Accent3" xfId="3247" builtinId="38" customBuiltin="1"/>
    <cellStyle name="20% - Accent3 2" xfId="53" xr:uid="{00000000-0005-0000-0000-000057000000}"/>
    <cellStyle name="20% - Accent3 2 2" xfId="54" xr:uid="{00000000-0005-0000-0000-000058000000}"/>
    <cellStyle name="20% - Accent3 2 2 2" xfId="55" xr:uid="{00000000-0005-0000-0000-000059000000}"/>
    <cellStyle name="20% - Accent3 2 2 3" xfId="56" xr:uid="{00000000-0005-0000-0000-00005A000000}"/>
    <cellStyle name="20% - Accent3 2 2 4" xfId="57" xr:uid="{00000000-0005-0000-0000-00005B000000}"/>
    <cellStyle name="20% - Accent3 2 2 5" xfId="58" xr:uid="{00000000-0005-0000-0000-00005C000000}"/>
    <cellStyle name="20% - Accent3 2 3" xfId="59" xr:uid="{00000000-0005-0000-0000-00005D000000}"/>
    <cellStyle name="20% - Accent3 2 4" xfId="60" xr:uid="{00000000-0005-0000-0000-00005E000000}"/>
    <cellStyle name="20% - Accent3 2 5" xfId="61" xr:uid="{00000000-0005-0000-0000-00005F000000}"/>
    <cellStyle name="20% - Accent3 3" xfId="62" xr:uid="{00000000-0005-0000-0000-000060000000}"/>
    <cellStyle name="20% - Accent3 3 2" xfId="63" xr:uid="{00000000-0005-0000-0000-000061000000}"/>
    <cellStyle name="20% - Accent3 3 3" xfId="64" xr:uid="{00000000-0005-0000-0000-000062000000}"/>
    <cellStyle name="20% - Accent3 3 4" xfId="65" xr:uid="{00000000-0005-0000-0000-000063000000}"/>
    <cellStyle name="20% - Accent3 3 5" xfId="66" xr:uid="{00000000-0005-0000-0000-000064000000}"/>
    <cellStyle name="20% - Accent3 4" xfId="67" xr:uid="{00000000-0005-0000-0000-000065000000}"/>
    <cellStyle name="20% - Accent3 5" xfId="68" xr:uid="{00000000-0005-0000-0000-000066000000}"/>
    <cellStyle name="20% - Accent3 6" xfId="69" xr:uid="{00000000-0005-0000-0000-000067000000}"/>
    <cellStyle name="20% - Accent3 7" xfId="70" xr:uid="{00000000-0005-0000-0000-000068000000}"/>
    <cellStyle name="20% - Accent4" xfId="3251" builtinId="42" customBuiltin="1"/>
    <cellStyle name="20% - Accent4 2" xfId="71" xr:uid="{00000000-0005-0000-0000-000069000000}"/>
    <cellStyle name="20% - Accent4 2 2" xfId="72" xr:uid="{00000000-0005-0000-0000-00006A000000}"/>
    <cellStyle name="20% - Accent4 2 2 2" xfId="73" xr:uid="{00000000-0005-0000-0000-00006B000000}"/>
    <cellStyle name="20% - Accent4 2 2 3" xfId="74" xr:uid="{00000000-0005-0000-0000-00006C000000}"/>
    <cellStyle name="20% - Accent4 2 2 4" xfId="75" xr:uid="{00000000-0005-0000-0000-00006D000000}"/>
    <cellStyle name="20% - Accent4 2 2 5" xfId="76" xr:uid="{00000000-0005-0000-0000-00006E000000}"/>
    <cellStyle name="20% - Accent4 2 3" xfId="77" xr:uid="{00000000-0005-0000-0000-00006F000000}"/>
    <cellStyle name="20% - Accent4 2 4" xfId="78" xr:uid="{00000000-0005-0000-0000-000070000000}"/>
    <cellStyle name="20% - Accent4 2 5" xfId="79" xr:uid="{00000000-0005-0000-0000-000071000000}"/>
    <cellStyle name="20% - Accent4 3" xfId="80" xr:uid="{00000000-0005-0000-0000-000072000000}"/>
    <cellStyle name="20% - Accent4 3 2" xfId="81" xr:uid="{00000000-0005-0000-0000-000073000000}"/>
    <cellStyle name="20% - Accent4 3 3" xfId="82" xr:uid="{00000000-0005-0000-0000-000074000000}"/>
    <cellStyle name="20% - Accent4 3 4" xfId="83" xr:uid="{00000000-0005-0000-0000-000075000000}"/>
    <cellStyle name="20% - Accent4 3 5" xfId="84" xr:uid="{00000000-0005-0000-0000-000076000000}"/>
    <cellStyle name="20% - Accent4 4" xfId="85" xr:uid="{00000000-0005-0000-0000-000077000000}"/>
    <cellStyle name="20% - Accent4 5" xfId="86" xr:uid="{00000000-0005-0000-0000-000078000000}"/>
    <cellStyle name="20% - Accent4 6" xfId="87" xr:uid="{00000000-0005-0000-0000-000079000000}"/>
    <cellStyle name="20% - Accent4 7" xfId="88" xr:uid="{00000000-0005-0000-0000-00007A000000}"/>
    <cellStyle name="20% - Accent5" xfId="12" builtinId="46" customBuiltin="1"/>
    <cellStyle name="20% - Accent5 2" xfId="89" xr:uid="{00000000-0005-0000-0000-00007B000000}"/>
    <cellStyle name="20% - Accent5 2 2" xfId="90" xr:uid="{00000000-0005-0000-0000-00007C000000}"/>
    <cellStyle name="20% - Accent5 2 2 2" xfId="91" xr:uid="{00000000-0005-0000-0000-00007D000000}"/>
    <cellStyle name="20% - Accent5 2 2 3" xfId="92" xr:uid="{00000000-0005-0000-0000-00007E000000}"/>
    <cellStyle name="20% - Accent5 3" xfId="93" xr:uid="{00000000-0005-0000-0000-00007F000000}"/>
    <cellStyle name="20% - Accent5 3 2" xfId="94" xr:uid="{00000000-0005-0000-0000-000080000000}"/>
    <cellStyle name="20% - Accent5 3 3" xfId="95" xr:uid="{00000000-0005-0000-0000-000081000000}"/>
    <cellStyle name="20% - Accent5 4" xfId="96" xr:uid="{00000000-0005-0000-0000-000082000000}"/>
    <cellStyle name="20% - Accent6" xfId="15" builtinId="50" customBuiltin="1"/>
    <cellStyle name="20% - Accent6 2" xfId="97" xr:uid="{00000000-0005-0000-0000-000083000000}"/>
    <cellStyle name="20% - Accent6 2 2" xfId="98" xr:uid="{00000000-0005-0000-0000-000084000000}"/>
    <cellStyle name="20% - Accent6 2 2 2" xfId="99" xr:uid="{00000000-0005-0000-0000-000085000000}"/>
    <cellStyle name="20% - Accent6 2 2 3" xfId="100" xr:uid="{00000000-0005-0000-0000-000086000000}"/>
    <cellStyle name="20% - Accent6 3" xfId="101" xr:uid="{00000000-0005-0000-0000-000087000000}"/>
    <cellStyle name="20% - Accent6 3 2" xfId="102" xr:uid="{00000000-0005-0000-0000-000088000000}"/>
    <cellStyle name="20% - Accent6 3 3" xfId="103" xr:uid="{00000000-0005-0000-0000-000089000000}"/>
    <cellStyle name="20% - Accent6 4" xfId="104" xr:uid="{00000000-0005-0000-0000-00008A000000}"/>
    <cellStyle name="40% - Accent1" xfId="3242" builtinId="31" customBuiltin="1"/>
    <cellStyle name="40% - Accent1 2" xfId="105" xr:uid="{00000000-0005-0000-0000-00008B000000}"/>
    <cellStyle name="40% - Accent1 2 2" xfId="106" xr:uid="{00000000-0005-0000-0000-00008C000000}"/>
    <cellStyle name="40% - Accent1 2 2 2" xfId="107" xr:uid="{00000000-0005-0000-0000-00008D000000}"/>
    <cellStyle name="40% - Accent1 2 2 3" xfId="108" xr:uid="{00000000-0005-0000-0000-00008E000000}"/>
    <cellStyle name="40% - Accent1 2 2 4" xfId="109" xr:uid="{00000000-0005-0000-0000-00008F000000}"/>
    <cellStyle name="40% - Accent1 2 2 5" xfId="110" xr:uid="{00000000-0005-0000-0000-000090000000}"/>
    <cellStyle name="40% - Accent1 2 3" xfId="111" xr:uid="{00000000-0005-0000-0000-000091000000}"/>
    <cellStyle name="40% - Accent1 2 4" xfId="112" xr:uid="{00000000-0005-0000-0000-000092000000}"/>
    <cellStyle name="40% - Accent1 2 5" xfId="113" xr:uid="{00000000-0005-0000-0000-000093000000}"/>
    <cellStyle name="40% - Accent1 3" xfId="114" xr:uid="{00000000-0005-0000-0000-000094000000}"/>
    <cellStyle name="40% - Accent1 3 2" xfId="115" xr:uid="{00000000-0005-0000-0000-000095000000}"/>
    <cellStyle name="40% - Accent1 3 3" xfId="116" xr:uid="{00000000-0005-0000-0000-000096000000}"/>
    <cellStyle name="40% - Accent1 3 4" xfId="117" xr:uid="{00000000-0005-0000-0000-000097000000}"/>
    <cellStyle name="40% - Accent1 3 5" xfId="118" xr:uid="{00000000-0005-0000-0000-000098000000}"/>
    <cellStyle name="40% - Accent1 4" xfId="119" xr:uid="{00000000-0005-0000-0000-000099000000}"/>
    <cellStyle name="40% - Accent1 5" xfId="120" xr:uid="{00000000-0005-0000-0000-00009A000000}"/>
    <cellStyle name="40% - Accent1 6" xfId="121" xr:uid="{00000000-0005-0000-0000-00009B000000}"/>
    <cellStyle name="40% - Accent1 7" xfId="122" xr:uid="{00000000-0005-0000-0000-00009C000000}"/>
    <cellStyle name="40% - Accent2" xfId="10" builtinId="35" customBuiltin="1"/>
    <cellStyle name="40% - Accent2 2" xfId="123" xr:uid="{00000000-0005-0000-0000-00009D000000}"/>
    <cellStyle name="40% - Accent2 2 2" xfId="124" xr:uid="{00000000-0005-0000-0000-00009E000000}"/>
    <cellStyle name="40% - Accent2 2 2 2" xfId="125" xr:uid="{00000000-0005-0000-0000-00009F000000}"/>
    <cellStyle name="40% - Accent2 2 2 3" xfId="126" xr:uid="{00000000-0005-0000-0000-0000A0000000}"/>
    <cellStyle name="40% - Accent2 3" xfId="127" xr:uid="{00000000-0005-0000-0000-0000A1000000}"/>
    <cellStyle name="40% - Accent2 3 2" xfId="128" xr:uid="{00000000-0005-0000-0000-0000A2000000}"/>
    <cellStyle name="40% - Accent2 3 3" xfId="129" xr:uid="{00000000-0005-0000-0000-0000A3000000}"/>
    <cellStyle name="40% - Accent2 4" xfId="130" xr:uid="{00000000-0005-0000-0000-0000A4000000}"/>
    <cellStyle name="40% - Accent3" xfId="3248" builtinId="39" customBuiltin="1"/>
    <cellStyle name="40% - Accent3 2" xfId="131" xr:uid="{00000000-0005-0000-0000-0000A5000000}"/>
    <cellStyle name="40% - Accent3 2 2" xfId="132" xr:uid="{00000000-0005-0000-0000-0000A6000000}"/>
    <cellStyle name="40% - Accent3 2 2 2" xfId="133" xr:uid="{00000000-0005-0000-0000-0000A7000000}"/>
    <cellStyle name="40% - Accent3 2 2 3" xfId="134" xr:uid="{00000000-0005-0000-0000-0000A8000000}"/>
    <cellStyle name="40% - Accent3 2 2 4" xfId="135" xr:uid="{00000000-0005-0000-0000-0000A9000000}"/>
    <cellStyle name="40% - Accent3 2 2 5" xfId="136" xr:uid="{00000000-0005-0000-0000-0000AA000000}"/>
    <cellStyle name="40% - Accent3 2 3" xfId="137" xr:uid="{00000000-0005-0000-0000-0000AB000000}"/>
    <cellStyle name="40% - Accent3 2 4" xfId="138" xr:uid="{00000000-0005-0000-0000-0000AC000000}"/>
    <cellStyle name="40% - Accent3 2 5" xfId="139" xr:uid="{00000000-0005-0000-0000-0000AD000000}"/>
    <cellStyle name="40% - Accent3 3" xfId="140" xr:uid="{00000000-0005-0000-0000-0000AE000000}"/>
    <cellStyle name="40% - Accent3 3 2" xfId="141" xr:uid="{00000000-0005-0000-0000-0000AF000000}"/>
    <cellStyle name="40% - Accent3 3 3" xfId="142" xr:uid="{00000000-0005-0000-0000-0000B0000000}"/>
    <cellStyle name="40% - Accent3 3 4" xfId="143" xr:uid="{00000000-0005-0000-0000-0000B1000000}"/>
    <cellStyle name="40% - Accent3 3 5" xfId="144" xr:uid="{00000000-0005-0000-0000-0000B2000000}"/>
    <cellStyle name="40% - Accent3 4" xfId="145" xr:uid="{00000000-0005-0000-0000-0000B3000000}"/>
    <cellStyle name="40% - Accent3 5" xfId="146" xr:uid="{00000000-0005-0000-0000-0000B4000000}"/>
    <cellStyle name="40% - Accent3 6" xfId="147" xr:uid="{00000000-0005-0000-0000-0000B5000000}"/>
    <cellStyle name="40% - Accent3 7" xfId="148" xr:uid="{00000000-0005-0000-0000-0000B6000000}"/>
    <cellStyle name="40% - Accent4" xfId="3252" builtinId="43" customBuiltin="1"/>
    <cellStyle name="40% - Accent4 2" xfId="149" xr:uid="{00000000-0005-0000-0000-0000B7000000}"/>
    <cellStyle name="40% - Accent4 2 2" xfId="150" xr:uid="{00000000-0005-0000-0000-0000B8000000}"/>
    <cellStyle name="40% - Accent4 2 2 2" xfId="151" xr:uid="{00000000-0005-0000-0000-0000B9000000}"/>
    <cellStyle name="40% - Accent4 2 2 3" xfId="152" xr:uid="{00000000-0005-0000-0000-0000BA000000}"/>
    <cellStyle name="40% - Accent4 2 2 4" xfId="153" xr:uid="{00000000-0005-0000-0000-0000BB000000}"/>
    <cellStyle name="40% - Accent4 2 2 5" xfId="154" xr:uid="{00000000-0005-0000-0000-0000BC000000}"/>
    <cellStyle name="40% - Accent4 2 3" xfId="155" xr:uid="{00000000-0005-0000-0000-0000BD000000}"/>
    <cellStyle name="40% - Accent4 2 4" xfId="156" xr:uid="{00000000-0005-0000-0000-0000BE000000}"/>
    <cellStyle name="40% - Accent4 2 5" xfId="157" xr:uid="{00000000-0005-0000-0000-0000BF000000}"/>
    <cellStyle name="40% - Accent4 3" xfId="158" xr:uid="{00000000-0005-0000-0000-0000C0000000}"/>
    <cellStyle name="40% - Accent4 3 2" xfId="159" xr:uid="{00000000-0005-0000-0000-0000C1000000}"/>
    <cellStyle name="40% - Accent4 3 3" xfId="160" xr:uid="{00000000-0005-0000-0000-0000C2000000}"/>
    <cellStyle name="40% - Accent4 3 4" xfId="161" xr:uid="{00000000-0005-0000-0000-0000C3000000}"/>
    <cellStyle name="40% - Accent4 3 5" xfId="162" xr:uid="{00000000-0005-0000-0000-0000C4000000}"/>
    <cellStyle name="40% - Accent4 4" xfId="163" xr:uid="{00000000-0005-0000-0000-0000C5000000}"/>
    <cellStyle name="40% - Accent4 5" xfId="164" xr:uid="{00000000-0005-0000-0000-0000C6000000}"/>
    <cellStyle name="40% - Accent4 6" xfId="165" xr:uid="{00000000-0005-0000-0000-0000C7000000}"/>
    <cellStyle name="40% - Accent4 7" xfId="166" xr:uid="{00000000-0005-0000-0000-0000C8000000}"/>
    <cellStyle name="40% - Accent5" xfId="13" builtinId="47" customBuiltin="1"/>
    <cellStyle name="40% - Accent5 2" xfId="167" xr:uid="{00000000-0005-0000-0000-0000C9000000}"/>
    <cellStyle name="40% - Accent5 2 2" xfId="168" xr:uid="{00000000-0005-0000-0000-0000CA000000}"/>
    <cellStyle name="40% - Accent5 2 2 2" xfId="169" xr:uid="{00000000-0005-0000-0000-0000CB000000}"/>
    <cellStyle name="40% - Accent5 2 2 3" xfId="170" xr:uid="{00000000-0005-0000-0000-0000CC000000}"/>
    <cellStyle name="40% - Accent5 3" xfId="171" xr:uid="{00000000-0005-0000-0000-0000CD000000}"/>
    <cellStyle name="40% - Accent5 3 2" xfId="172" xr:uid="{00000000-0005-0000-0000-0000CE000000}"/>
    <cellStyle name="40% - Accent5 3 3" xfId="173" xr:uid="{00000000-0005-0000-0000-0000CF000000}"/>
    <cellStyle name="40% - Accent5 4" xfId="174" xr:uid="{00000000-0005-0000-0000-0000D0000000}"/>
    <cellStyle name="40% - Accent6" xfId="3255" builtinId="51" customBuiltin="1"/>
    <cellStyle name="40% - Accent6 2" xfId="175" xr:uid="{00000000-0005-0000-0000-0000D1000000}"/>
    <cellStyle name="40% - Accent6 2 2" xfId="176" xr:uid="{00000000-0005-0000-0000-0000D2000000}"/>
    <cellStyle name="40% - Accent6 2 2 2" xfId="177" xr:uid="{00000000-0005-0000-0000-0000D3000000}"/>
    <cellStyle name="40% - Accent6 2 2 3" xfId="178" xr:uid="{00000000-0005-0000-0000-0000D4000000}"/>
    <cellStyle name="40% - Accent6 2 2 4" xfId="179" xr:uid="{00000000-0005-0000-0000-0000D5000000}"/>
    <cellStyle name="40% - Accent6 2 2 5" xfId="180" xr:uid="{00000000-0005-0000-0000-0000D6000000}"/>
    <cellStyle name="40% - Accent6 2 3" xfId="181" xr:uid="{00000000-0005-0000-0000-0000D7000000}"/>
    <cellStyle name="40% - Accent6 2 4" xfId="182" xr:uid="{00000000-0005-0000-0000-0000D8000000}"/>
    <cellStyle name="40% - Accent6 2 5" xfId="183" xr:uid="{00000000-0005-0000-0000-0000D9000000}"/>
    <cellStyle name="40% - Accent6 3" xfId="184" xr:uid="{00000000-0005-0000-0000-0000DA000000}"/>
    <cellStyle name="40% - Accent6 3 2" xfId="185" xr:uid="{00000000-0005-0000-0000-0000DB000000}"/>
    <cellStyle name="40% - Accent6 3 3" xfId="186" xr:uid="{00000000-0005-0000-0000-0000DC000000}"/>
    <cellStyle name="40% - Accent6 3 4" xfId="187" xr:uid="{00000000-0005-0000-0000-0000DD000000}"/>
    <cellStyle name="40% - Accent6 3 5" xfId="188" xr:uid="{00000000-0005-0000-0000-0000DE000000}"/>
    <cellStyle name="40% - Accent6 4" xfId="189" xr:uid="{00000000-0005-0000-0000-0000DF000000}"/>
    <cellStyle name="40% - Accent6 5" xfId="190" xr:uid="{00000000-0005-0000-0000-0000E0000000}"/>
    <cellStyle name="40% - Accent6 6" xfId="191" xr:uid="{00000000-0005-0000-0000-0000E1000000}"/>
    <cellStyle name="40% - Accent6 7" xfId="192" xr:uid="{00000000-0005-0000-0000-0000E2000000}"/>
    <cellStyle name="60% - Accent1" xfId="3243" builtinId="32" customBuiltin="1"/>
    <cellStyle name="60% - Accent1 2" xfId="193" xr:uid="{00000000-0005-0000-0000-0000E3000000}"/>
    <cellStyle name="60% - Accent1 2 2" xfId="194" xr:uid="{00000000-0005-0000-0000-0000E4000000}"/>
    <cellStyle name="60% - Accent1 3" xfId="195" xr:uid="{00000000-0005-0000-0000-0000E5000000}"/>
    <cellStyle name="60% - Accent1 3 2" xfId="196" xr:uid="{00000000-0005-0000-0000-0000E6000000}"/>
    <cellStyle name="60% - Accent1 3 3" xfId="197" xr:uid="{00000000-0005-0000-0000-0000E7000000}"/>
    <cellStyle name="60% - Accent1 4" xfId="198" xr:uid="{00000000-0005-0000-0000-0000E8000000}"/>
    <cellStyle name="60% - Accent1 5" xfId="199" xr:uid="{00000000-0005-0000-0000-0000E9000000}"/>
    <cellStyle name="60% - Accent2" xfId="3245" builtinId="36" customBuiltin="1"/>
    <cellStyle name="60% - Accent2 2" xfId="201" xr:uid="{00000000-0005-0000-0000-0000EB000000}"/>
    <cellStyle name="60% - Accent2 2 2" xfId="202" xr:uid="{00000000-0005-0000-0000-0000EC000000}"/>
    <cellStyle name="60% - Accent2 3" xfId="203" xr:uid="{00000000-0005-0000-0000-0000ED000000}"/>
    <cellStyle name="60% - Accent2 4" xfId="200" xr:uid="{00000000-0005-0000-0000-0000EA000000}"/>
    <cellStyle name="60% - Accent3" xfId="3249" builtinId="40" customBuiltin="1"/>
    <cellStyle name="60% - Accent3 2" xfId="204" xr:uid="{00000000-0005-0000-0000-0000EE000000}"/>
    <cellStyle name="60% - Accent3 2 2" xfId="205" xr:uid="{00000000-0005-0000-0000-0000EF000000}"/>
    <cellStyle name="60% - Accent3 3" xfId="206" xr:uid="{00000000-0005-0000-0000-0000F0000000}"/>
    <cellStyle name="60% - Accent3 3 2" xfId="207" xr:uid="{00000000-0005-0000-0000-0000F1000000}"/>
    <cellStyle name="60% - Accent3 3 3" xfId="208" xr:uid="{00000000-0005-0000-0000-0000F2000000}"/>
    <cellStyle name="60% - Accent3 4" xfId="209" xr:uid="{00000000-0005-0000-0000-0000F3000000}"/>
    <cellStyle name="60% - Accent3 5" xfId="210" xr:uid="{00000000-0005-0000-0000-0000F4000000}"/>
    <cellStyle name="60% - Accent4" xfId="3253" builtinId="44" customBuiltin="1"/>
    <cellStyle name="60% - Accent4 2" xfId="211" xr:uid="{00000000-0005-0000-0000-0000F5000000}"/>
    <cellStyle name="60% - Accent4 2 2" xfId="212" xr:uid="{00000000-0005-0000-0000-0000F6000000}"/>
    <cellStyle name="60% - Accent4 3" xfId="213" xr:uid="{00000000-0005-0000-0000-0000F7000000}"/>
    <cellStyle name="60% - Accent4 3 2" xfId="214" xr:uid="{00000000-0005-0000-0000-0000F8000000}"/>
    <cellStyle name="60% - Accent4 3 3" xfId="215" xr:uid="{00000000-0005-0000-0000-0000F9000000}"/>
    <cellStyle name="60% - Accent4 4" xfId="216" xr:uid="{00000000-0005-0000-0000-0000FA000000}"/>
    <cellStyle name="60% - Accent4 5" xfId="217" xr:uid="{00000000-0005-0000-0000-0000FB000000}"/>
    <cellStyle name="60% - Accent5" xfId="3254" builtinId="48" customBuiltin="1"/>
    <cellStyle name="60% - Accent5 2" xfId="219" xr:uid="{00000000-0005-0000-0000-0000FD000000}"/>
    <cellStyle name="60% - Accent5 2 2" xfId="220" xr:uid="{00000000-0005-0000-0000-0000FE000000}"/>
    <cellStyle name="60% - Accent5 3" xfId="221" xr:uid="{00000000-0005-0000-0000-0000FF000000}"/>
    <cellStyle name="60% - Accent5 4" xfId="218" xr:uid="{00000000-0005-0000-0000-0000FC000000}"/>
    <cellStyle name="60% - Accent6" xfId="3256" builtinId="52" customBuiltin="1"/>
    <cellStyle name="60% - Accent6 2" xfId="222" xr:uid="{00000000-0005-0000-0000-000000010000}"/>
    <cellStyle name="60% - Accent6 2 2" xfId="223" xr:uid="{00000000-0005-0000-0000-000001010000}"/>
    <cellStyle name="60% - Accent6 3" xfId="224" xr:uid="{00000000-0005-0000-0000-000002010000}"/>
    <cellStyle name="60% - Accent6 3 2" xfId="225" xr:uid="{00000000-0005-0000-0000-000003010000}"/>
    <cellStyle name="60% - Accent6 3 3" xfId="226" xr:uid="{00000000-0005-0000-0000-000004010000}"/>
    <cellStyle name="60% - Accent6 4" xfId="227" xr:uid="{00000000-0005-0000-0000-000005010000}"/>
    <cellStyle name="60% - Accent6 5" xfId="228" xr:uid="{00000000-0005-0000-0000-000006010000}"/>
    <cellStyle name="Accent1" xfId="3240" builtinId="29" customBuiltin="1"/>
    <cellStyle name="Accent1 2" xfId="229" xr:uid="{00000000-0005-0000-0000-000007010000}"/>
    <cellStyle name="Accent1 2 2" xfId="230" xr:uid="{00000000-0005-0000-0000-000008010000}"/>
    <cellStyle name="Accent1 3" xfId="231" xr:uid="{00000000-0005-0000-0000-000009010000}"/>
    <cellStyle name="Accent1 3 2" xfId="232" xr:uid="{00000000-0005-0000-0000-00000A010000}"/>
    <cellStyle name="Accent1 3 3" xfId="233" xr:uid="{00000000-0005-0000-0000-00000B010000}"/>
    <cellStyle name="Accent1 4" xfId="234" xr:uid="{00000000-0005-0000-0000-00000C010000}"/>
    <cellStyle name="Accent1 5" xfId="235" xr:uid="{00000000-0005-0000-0000-00000D010000}"/>
    <cellStyle name="Accent2" xfId="9" builtinId="33" customBuiltin="1"/>
    <cellStyle name="Accent2 2" xfId="236" xr:uid="{00000000-0005-0000-0000-00000E010000}"/>
    <cellStyle name="Accent2 2 2" xfId="237" xr:uid="{00000000-0005-0000-0000-00000F010000}"/>
    <cellStyle name="Accent2 3" xfId="238" xr:uid="{00000000-0005-0000-0000-000010010000}"/>
    <cellStyle name="Accent3" xfId="3246" builtinId="37" customBuiltin="1"/>
    <cellStyle name="Accent3 2" xfId="239" xr:uid="{00000000-0005-0000-0000-000011010000}"/>
    <cellStyle name="Accent3 2 2" xfId="240" xr:uid="{00000000-0005-0000-0000-000012010000}"/>
    <cellStyle name="Accent3 3" xfId="241" xr:uid="{00000000-0005-0000-0000-000013010000}"/>
    <cellStyle name="Accent3 3 2" xfId="242" xr:uid="{00000000-0005-0000-0000-000014010000}"/>
    <cellStyle name="Accent3 3 3" xfId="243" xr:uid="{00000000-0005-0000-0000-000015010000}"/>
    <cellStyle name="Accent3 4" xfId="244" xr:uid="{00000000-0005-0000-0000-000016010000}"/>
    <cellStyle name="Accent3 5" xfId="245" xr:uid="{00000000-0005-0000-0000-000017010000}"/>
    <cellStyle name="Accent4" xfId="3250" builtinId="41" customBuiltin="1"/>
    <cellStyle name="Accent4 2" xfId="246" xr:uid="{00000000-0005-0000-0000-000018010000}"/>
    <cellStyle name="Accent4 2 2" xfId="247" xr:uid="{00000000-0005-0000-0000-000019010000}"/>
    <cellStyle name="Accent4 3" xfId="248" xr:uid="{00000000-0005-0000-0000-00001A010000}"/>
    <cellStyle name="Accent4 3 2" xfId="249" xr:uid="{00000000-0005-0000-0000-00001B010000}"/>
    <cellStyle name="Accent4 3 3" xfId="250" xr:uid="{00000000-0005-0000-0000-00001C010000}"/>
    <cellStyle name="Accent4 4" xfId="251" xr:uid="{00000000-0005-0000-0000-00001D010000}"/>
    <cellStyle name="Accent4 5" xfId="252" xr:uid="{00000000-0005-0000-0000-00001E010000}"/>
    <cellStyle name="Accent5" xfId="11" builtinId="45" customBuiltin="1"/>
    <cellStyle name="Accent5 2" xfId="253" xr:uid="{00000000-0005-0000-0000-00001F010000}"/>
    <cellStyle name="Accent5 2 2" xfId="254" xr:uid="{00000000-0005-0000-0000-000020010000}"/>
    <cellStyle name="Accent5 3" xfId="255" xr:uid="{00000000-0005-0000-0000-000021010000}"/>
    <cellStyle name="Accent6" xfId="14" builtinId="49" customBuiltin="1"/>
    <cellStyle name="Accent6 2" xfId="256" xr:uid="{00000000-0005-0000-0000-000022010000}"/>
    <cellStyle name="Accent6 2 2" xfId="257" xr:uid="{00000000-0005-0000-0000-000023010000}"/>
    <cellStyle name="Accent6 3" xfId="258" xr:uid="{00000000-0005-0000-0000-000024010000}"/>
    <cellStyle name="AIHWnumber" xfId="259" xr:uid="{00000000-0005-0000-0000-000025010000}"/>
    <cellStyle name="AIHWnumber*" xfId="260" xr:uid="{00000000-0005-0000-0000-000026010000}"/>
    <cellStyle name="AIHWtable" xfId="261" xr:uid="{00000000-0005-0000-0000-000027010000}"/>
    <cellStyle name="Bad" xfId="3" builtinId="27" customBuiltin="1"/>
    <cellStyle name="Bad 2" xfId="262" xr:uid="{00000000-0005-0000-0000-000028010000}"/>
    <cellStyle name="Bad 2 2" xfId="263" xr:uid="{00000000-0005-0000-0000-000029010000}"/>
    <cellStyle name="Bad 3" xfId="264" xr:uid="{00000000-0005-0000-0000-00002A010000}"/>
    <cellStyle name="Calculation" xfId="3237" builtinId="22" customBuiltin="1"/>
    <cellStyle name="Calculation 2" xfId="265" xr:uid="{00000000-0005-0000-0000-00002B010000}"/>
    <cellStyle name="Calculation 2 2" xfId="266" xr:uid="{00000000-0005-0000-0000-00002C010000}"/>
    <cellStyle name="Calculation 3" xfId="267" xr:uid="{00000000-0005-0000-0000-00002D010000}"/>
    <cellStyle name="Calculation 3 2" xfId="268" xr:uid="{00000000-0005-0000-0000-00002E010000}"/>
    <cellStyle name="Calculation 3 3" xfId="269" xr:uid="{00000000-0005-0000-0000-00002F010000}"/>
    <cellStyle name="Calculation 4" xfId="270" xr:uid="{00000000-0005-0000-0000-000030010000}"/>
    <cellStyle name="Calculation 5" xfId="271" xr:uid="{00000000-0005-0000-0000-000031010000}"/>
    <cellStyle name="Check Cell" xfId="6" builtinId="23" customBuiltin="1"/>
    <cellStyle name="Check Cell 2" xfId="272" xr:uid="{00000000-0005-0000-0000-000032010000}"/>
    <cellStyle name="Check Cell 2 2" xfId="273" xr:uid="{00000000-0005-0000-0000-000033010000}"/>
    <cellStyle name="Check Cell 3" xfId="274" xr:uid="{00000000-0005-0000-0000-000034010000}"/>
    <cellStyle name="Column subhead" xfId="275" xr:uid="{00000000-0005-0000-0000-000035010000}"/>
    <cellStyle name="Comma" xfId="3227" builtinId="3"/>
    <cellStyle name="Comma 12 2" xfId="3259" xr:uid="{577C01B5-AFC6-4435-97BD-224438232E06}"/>
    <cellStyle name="Comma 2" xfId="276" xr:uid="{00000000-0005-0000-0000-000036010000}"/>
    <cellStyle name="Comma 2 2" xfId="277" xr:uid="{00000000-0005-0000-0000-000037010000}"/>
    <cellStyle name="Comma 3" xfId="278" xr:uid="{00000000-0005-0000-0000-000038010000}"/>
    <cellStyle name="Comma 3 2" xfId="279" xr:uid="{00000000-0005-0000-0000-000039010000}"/>
    <cellStyle name="Comma 3 2 2" xfId="280" xr:uid="{00000000-0005-0000-0000-00003A010000}"/>
    <cellStyle name="Comma 3 3" xfId="281" xr:uid="{00000000-0005-0000-0000-00003B010000}"/>
    <cellStyle name="Data" xfId="282" xr:uid="{00000000-0005-0000-0000-00003C010000}"/>
    <cellStyle name="Data _prev" xfId="283" xr:uid="{00000000-0005-0000-0000-00003D010000}"/>
    <cellStyle name="data_#67435 - Productivity Commission - Overcoming Indigenous Disadvantage Key Indicators 2009" xfId="284" xr:uid="{00000000-0005-0000-0000-00003E010000}"/>
    <cellStyle name="DISUtable" xfId="285" xr:uid="{00000000-0005-0000-0000-00003F010000}"/>
    <cellStyle name="DISUtableZeroDisplay" xfId="286" xr:uid="{00000000-0005-0000-0000-000040010000}"/>
    <cellStyle name="Excel Built-in Normal" xfId="287" xr:uid="{00000000-0005-0000-0000-000041010000}"/>
    <cellStyle name="Explanatory Text" xfId="8" builtinId="53" customBuiltin="1"/>
    <cellStyle name="Explanatory Text 2" xfId="288" xr:uid="{00000000-0005-0000-0000-000042010000}"/>
    <cellStyle name="Explanatory Text 2 2" xfId="289" xr:uid="{00000000-0005-0000-0000-000043010000}"/>
    <cellStyle name="Explanatory Text 3" xfId="290" xr:uid="{00000000-0005-0000-0000-000044010000}"/>
    <cellStyle name="Followed Hyperlink 2" xfId="291" xr:uid="{00000000-0005-0000-0000-000045010000}"/>
    <cellStyle name="Followed Hyperlink 3" xfId="3258" xr:uid="{6369D7C8-8F4D-42B6-AB73-1C72D438505A}"/>
    <cellStyle name="Good" xfId="3234" builtinId="26" customBuiltin="1"/>
    <cellStyle name="Good 2" xfId="292" xr:uid="{00000000-0005-0000-0000-000046010000}"/>
    <cellStyle name="Good 2 2" xfId="293" xr:uid="{00000000-0005-0000-0000-000047010000}"/>
    <cellStyle name="Good 3" xfId="294" xr:uid="{00000000-0005-0000-0000-000048010000}"/>
    <cellStyle name="Good 3 2" xfId="295" xr:uid="{00000000-0005-0000-0000-000049010000}"/>
    <cellStyle name="Good 3 3" xfId="296" xr:uid="{00000000-0005-0000-0000-00004A010000}"/>
    <cellStyle name="Good 4" xfId="297" xr:uid="{00000000-0005-0000-0000-00004B010000}"/>
    <cellStyle name="Good 5" xfId="298" xr:uid="{00000000-0005-0000-0000-00004C010000}"/>
    <cellStyle name="Heading" xfId="3214" xr:uid="{00000000-0005-0000-0000-0000B00C0000}"/>
    <cellStyle name="Heading 1" xfId="3230" builtinId="16" customBuiltin="1"/>
    <cellStyle name="Heading 1 2" xfId="299" xr:uid="{00000000-0005-0000-0000-00004D010000}"/>
    <cellStyle name="Heading 1 2 2" xfId="300" xr:uid="{00000000-0005-0000-0000-00004E010000}"/>
    <cellStyle name="Heading 1 2 2 2" xfId="301" xr:uid="{00000000-0005-0000-0000-00004F010000}"/>
    <cellStyle name="Heading 1 3" xfId="302" xr:uid="{00000000-0005-0000-0000-000050010000}"/>
    <cellStyle name="Heading 1 3 2" xfId="303" xr:uid="{00000000-0005-0000-0000-000051010000}"/>
    <cellStyle name="Heading 1 3 3" xfId="304" xr:uid="{00000000-0005-0000-0000-000052010000}"/>
    <cellStyle name="Heading 1 3 3 2" xfId="305" xr:uid="{00000000-0005-0000-0000-000053010000}"/>
    <cellStyle name="Heading 1 3 4" xfId="306" xr:uid="{00000000-0005-0000-0000-000054010000}"/>
    <cellStyle name="Heading 1 4" xfId="307" xr:uid="{00000000-0005-0000-0000-000055010000}"/>
    <cellStyle name="Heading 1 5" xfId="308" xr:uid="{00000000-0005-0000-0000-000056010000}"/>
    <cellStyle name="Heading 1 6" xfId="309" xr:uid="{00000000-0005-0000-0000-000057010000}"/>
    <cellStyle name="Heading 2" xfId="3231" builtinId="17" customBuiltin="1"/>
    <cellStyle name="Heading 2 2" xfId="310" xr:uid="{00000000-0005-0000-0000-000058010000}"/>
    <cellStyle name="Heading 2 2 2" xfId="311" xr:uid="{00000000-0005-0000-0000-000059010000}"/>
    <cellStyle name="Heading 2 3" xfId="312" xr:uid="{00000000-0005-0000-0000-00005A010000}"/>
    <cellStyle name="Heading 2 3 2" xfId="313" xr:uid="{00000000-0005-0000-0000-00005B010000}"/>
    <cellStyle name="Heading 2 3 3" xfId="314" xr:uid="{00000000-0005-0000-0000-00005C010000}"/>
    <cellStyle name="Heading 2 4" xfId="315" xr:uid="{00000000-0005-0000-0000-00005D010000}"/>
    <cellStyle name="Heading 2 5" xfId="316" xr:uid="{00000000-0005-0000-0000-00005E010000}"/>
    <cellStyle name="Heading 3" xfId="3232" builtinId="18" customBuiltin="1"/>
    <cellStyle name="Heading 3 2" xfId="317" xr:uid="{00000000-0005-0000-0000-00005F010000}"/>
    <cellStyle name="Heading 3 2 2" xfId="318" xr:uid="{00000000-0005-0000-0000-000060010000}"/>
    <cellStyle name="Heading 3 2 2 2" xfId="319" xr:uid="{00000000-0005-0000-0000-000061010000}"/>
    <cellStyle name="Heading 3 3" xfId="320" xr:uid="{00000000-0005-0000-0000-000062010000}"/>
    <cellStyle name="Heading 3 3 2" xfId="321" xr:uid="{00000000-0005-0000-0000-000063010000}"/>
    <cellStyle name="Heading 3 3 3" xfId="322" xr:uid="{00000000-0005-0000-0000-000064010000}"/>
    <cellStyle name="Heading 3 3 3 2" xfId="323" xr:uid="{00000000-0005-0000-0000-000065010000}"/>
    <cellStyle name="Heading 3 3 4" xfId="324" xr:uid="{00000000-0005-0000-0000-000066010000}"/>
    <cellStyle name="Heading 3 4" xfId="325" xr:uid="{00000000-0005-0000-0000-000067010000}"/>
    <cellStyle name="Heading 3 5" xfId="326" xr:uid="{00000000-0005-0000-0000-000068010000}"/>
    <cellStyle name="Heading 3 6" xfId="327" xr:uid="{00000000-0005-0000-0000-000069010000}"/>
    <cellStyle name="Heading 4" xfId="3233" builtinId="19" customBuiltin="1"/>
    <cellStyle name="Heading 4 2" xfId="328" xr:uid="{00000000-0005-0000-0000-00006A010000}"/>
    <cellStyle name="Heading 4 2 2" xfId="329" xr:uid="{00000000-0005-0000-0000-00006B010000}"/>
    <cellStyle name="Heading 4 2 2 2" xfId="330" xr:uid="{00000000-0005-0000-0000-00006C010000}"/>
    <cellStyle name="Heading 4 3" xfId="331" xr:uid="{00000000-0005-0000-0000-00006D010000}"/>
    <cellStyle name="Heading 4 3 2" xfId="332" xr:uid="{00000000-0005-0000-0000-00006E010000}"/>
    <cellStyle name="Heading 4 3 3" xfId="333" xr:uid="{00000000-0005-0000-0000-00006F010000}"/>
    <cellStyle name="Heading 4 3 3 2" xfId="334" xr:uid="{00000000-0005-0000-0000-000070010000}"/>
    <cellStyle name="Heading 4 3 4" xfId="335" xr:uid="{00000000-0005-0000-0000-000071010000}"/>
    <cellStyle name="Heading 4 4" xfId="336" xr:uid="{00000000-0005-0000-0000-000072010000}"/>
    <cellStyle name="Heading 4 5" xfId="337" xr:uid="{00000000-0005-0000-0000-000073010000}"/>
    <cellStyle name="Heading 4 6" xfId="338" xr:uid="{00000000-0005-0000-0000-000074010000}"/>
    <cellStyle name="Heading 5" xfId="3215" xr:uid="{00000000-0005-0000-0000-0000B10C0000}"/>
    <cellStyle name="Heading1" xfId="3216" xr:uid="{00000000-0005-0000-0000-0000B20C0000}"/>
    <cellStyle name="Heading1 2" xfId="3217" xr:uid="{00000000-0005-0000-0000-0000B30C0000}"/>
    <cellStyle name="Hyperlink" xfId="1" builtinId="8"/>
    <cellStyle name="Hyperlink 10" xfId="339" xr:uid="{00000000-0005-0000-0000-000075010000}"/>
    <cellStyle name="Hyperlink 11" xfId="3257" xr:uid="{3836D028-11D8-4620-B74D-84CA0685F32B}"/>
    <cellStyle name="Hyperlink 2" xfId="340" xr:uid="{00000000-0005-0000-0000-000076010000}"/>
    <cellStyle name="Hyperlink 2 2" xfId="341" xr:uid="{00000000-0005-0000-0000-000077010000}"/>
    <cellStyle name="Hyperlink 2 2 2" xfId="342" xr:uid="{00000000-0005-0000-0000-000078010000}"/>
    <cellStyle name="Hyperlink 2 2 2 2" xfId="343" xr:uid="{00000000-0005-0000-0000-000079010000}"/>
    <cellStyle name="Hyperlink 2 2 3" xfId="344" xr:uid="{00000000-0005-0000-0000-00007A010000}"/>
    <cellStyle name="Hyperlink 2 2 4" xfId="345" xr:uid="{00000000-0005-0000-0000-00007B010000}"/>
    <cellStyle name="Hyperlink 2 3" xfId="346" xr:uid="{00000000-0005-0000-0000-00007C010000}"/>
    <cellStyle name="Hyperlink 2 3 2" xfId="347" xr:uid="{00000000-0005-0000-0000-00007D010000}"/>
    <cellStyle name="Hyperlink 2 3 3" xfId="348" xr:uid="{00000000-0005-0000-0000-00007E010000}"/>
    <cellStyle name="Hyperlink 2 4" xfId="349" xr:uid="{00000000-0005-0000-0000-00007F010000}"/>
    <cellStyle name="Hyperlink 2 4 2" xfId="350" xr:uid="{00000000-0005-0000-0000-000080010000}"/>
    <cellStyle name="Hyperlink 2 4 3" xfId="351" xr:uid="{00000000-0005-0000-0000-000081010000}"/>
    <cellStyle name="Hyperlink 2 5" xfId="352" xr:uid="{00000000-0005-0000-0000-000082010000}"/>
    <cellStyle name="Hyperlink 2 6" xfId="353" xr:uid="{00000000-0005-0000-0000-000083010000}"/>
    <cellStyle name="Hyperlink 3" xfId="354" xr:uid="{00000000-0005-0000-0000-000084010000}"/>
    <cellStyle name="Hyperlink 3 2" xfId="355" xr:uid="{00000000-0005-0000-0000-000085010000}"/>
    <cellStyle name="Hyperlink 3 2 2" xfId="356" xr:uid="{00000000-0005-0000-0000-000086010000}"/>
    <cellStyle name="Hyperlink 3 3" xfId="357" xr:uid="{00000000-0005-0000-0000-000087010000}"/>
    <cellStyle name="Hyperlink 4" xfId="358" xr:uid="{00000000-0005-0000-0000-000088010000}"/>
    <cellStyle name="Hyperlink 4 2" xfId="359" xr:uid="{00000000-0005-0000-0000-000089010000}"/>
    <cellStyle name="Hyperlink 4 2 2" xfId="360" xr:uid="{00000000-0005-0000-0000-00008A010000}"/>
    <cellStyle name="Hyperlink 4 3" xfId="361" xr:uid="{00000000-0005-0000-0000-00008B010000}"/>
    <cellStyle name="Hyperlink 4 4" xfId="362" xr:uid="{00000000-0005-0000-0000-00008C010000}"/>
    <cellStyle name="Hyperlink 5" xfId="363" xr:uid="{00000000-0005-0000-0000-00008D010000}"/>
    <cellStyle name="Hyperlink 5 2" xfId="364" xr:uid="{00000000-0005-0000-0000-00008E010000}"/>
    <cellStyle name="Hyperlink 5 3" xfId="365" xr:uid="{00000000-0005-0000-0000-00008F010000}"/>
    <cellStyle name="Hyperlink 5 3 2" xfId="366" xr:uid="{00000000-0005-0000-0000-000090010000}"/>
    <cellStyle name="Hyperlink 5 4" xfId="367" xr:uid="{00000000-0005-0000-0000-000091010000}"/>
    <cellStyle name="Hyperlink 5 5" xfId="368" xr:uid="{00000000-0005-0000-0000-000092010000}"/>
    <cellStyle name="Hyperlink 6" xfId="369" xr:uid="{00000000-0005-0000-0000-000093010000}"/>
    <cellStyle name="Hyperlink 6 2" xfId="370" xr:uid="{00000000-0005-0000-0000-000094010000}"/>
    <cellStyle name="Hyperlink 6 2 2" xfId="371" xr:uid="{00000000-0005-0000-0000-000095010000}"/>
    <cellStyle name="Hyperlink 6 3" xfId="372" xr:uid="{00000000-0005-0000-0000-000096010000}"/>
    <cellStyle name="Hyperlink 6 4" xfId="373" xr:uid="{00000000-0005-0000-0000-000097010000}"/>
    <cellStyle name="Hyperlink 6 4 2" xfId="374" xr:uid="{00000000-0005-0000-0000-000098010000}"/>
    <cellStyle name="Hyperlink 6 5" xfId="375" xr:uid="{00000000-0005-0000-0000-000099010000}"/>
    <cellStyle name="Hyperlink 7" xfId="376" xr:uid="{00000000-0005-0000-0000-00009A010000}"/>
    <cellStyle name="Hyperlink 8" xfId="377" xr:uid="{00000000-0005-0000-0000-00009B010000}"/>
    <cellStyle name="Hyperlink 9" xfId="378" xr:uid="{00000000-0005-0000-0000-00009C010000}"/>
    <cellStyle name="Input" xfId="4" builtinId="20" customBuiltin="1"/>
    <cellStyle name="Input 2" xfId="379" xr:uid="{00000000-0005-0000-0000-00009D010000}"/>
    <cellStyle name="Input 2 2" xfId="380" xr:uid="{00000000-0005-0000-0000-00009E010000}"/>
    <cellStyle name="Input 3" xfId="381" xr:uid="{00000000-0005-0000-0000-00009F010000}"/>
    <cellStyle name="L Cell text" xfId="382" xr:uid="{00000000-0005-0000-0000-0000A0010000}"/>
    <cellStyle name="L column heading/total" xfId="383" xr:uid="{00000000-0005-0000-0000-0000A1010000}"/>
    <cellStyle name="L Subtotal" xfId="384" xr:uid="{00000000-0005-0000-0000-0000A2010000}"/>
    <cellStyle name="Linked Cell" xfId="5" builtinId="24" customBuiltin="1"/>
    <cellStyle name="Linked Cell 2" xfId="385" xr:uid="{00000000-0005-0000-0000-0000A3010000}"/>
    <cellStyle name="Linked Cell 2 2" xfId="386" xr:uid="{00000000-0005-0000-0000-0000A4010000}"/>
    <cellStyle name="Linked Cell 3" xfId="387" xr:uid="{00000000-0005-0000-0000-0000A5010000}"/>
    <cellStyle name="Microsoft Excel found an error in the formula you entered. Do you want to accept the correction proposed below?_x000a__x000a_|_x000a__x000a_• To accept the correction, click Yes._x000a_• To close this message and correct the formula yourself, click No." xfId="388" xr:uid="{00000000-0005-0000-0000-0000A6010000}"/>
    <cellStyle name="Neutral" xfId="3235" builtinId="28" customBuiltin="1"/>
    <cellStyle name="Neutral 2" xfId="390" xr:uid="{00000000-0005-0000-0000-0000A8010000}"/>
    <cellStyle name="Neutral 2 2" xfId="391" xr:uid="{00000000-0005-0000-0000-0000A9010000}"/>
    <cellStyle name="Neutral 3" xfId="392" xr:uid="{00000000-0005-0000-0000-0000AA010000}"/>
    <cellStyle name="Neutral 4" xfId="389" xr:uid="{00000000-0005-0000-0000-0000A7010000}"/>
    <cellStyle name="Normal" xfId="0" builtinId="0"/>
    <cellStyle name="Normal 10" xfId="393" xr:uid="{00000000-0005-0000-0000-0000AB010000}"/>
    <cellStyle name="Normal 10 2" xfId="394" xr:uid="{00000000-0005-0000-0000-0000AC010000}"/>
    <cellStyle name="Normal 10 2 2" xfId="395" xr:uid="{00000000-0005-0000-0000-0000AD010000}"/>
    <cellStyle name="Normal 10 2 2 2" xfId="396" xr:uid="{00000000-0005-0000-0000-0000AE010000}"/>
    <cellStyle name="Normal 10 2 2 2 2" xfId="397" xr:uid="{00000000-0005-0000-0000-0000AF010000}"/>
    <cellStyle name="Normal 10 2 2 3" xfId="398" xr:uid="{00000000-0005-0000-0000-0000B0010000}"/>
    <cellStyle name="Normal 10 2 3" xfId="399" xr:uid="{00000000-0005-0000-0000-0000B1010000}"/>
    <cellStyle name="Normal 10 2 3 2" xfId="400" xr:uid="{00000000-0005-0000-0000-0000B2010000}"/>
    <cellStyle name="Normal 10 2 4" xfId="401" xr:uid="{00000000-0005-0000-0000-0000B3010000}"/>
    <cellStyle name="Normal 10 3" xfId="402" xr:uid="{00000000-0005-0000-0000-0000B4010000}"/>
    <cellStyle name="Normal 10 3 2" xfId="403" xr:uid="{00000000-0005-0000-0000-0000B5010000}"/>
    <cellStyle name="Normal 10 3 2 2" xfId="404" xr:uid="{00000000-0005-0000-0000-0000B6010000}"/>
    <cellStyle name="Normal 10 3 3" xfId="405" xr:uid="{00000000-0005-0000-0000-0000B7010000}"/>
    <cellStyle name="Normal 10 4" xfId="406" xr:uid="{00000000-0005-0000-0000-0000B8010000}"/>
    <cellStyle name="Normal 10 4 2" xfId="407" xr:uid="{00000000-0005-0000-0000-0000B9010000}"/>
    <cellStyle name="Normal 10 5" xfId="408" xr:uid="{00000000-0005-0000-0000-0000BA010000}"/>
    <cellStyle name="Normal 10 6" xfId="409" xr:uid="{00000000-0005-0000-0000-0000BB010000}"/>
    <cellStyle name="Normal 11" xfId="410" xr:uid="{00000000-0005-0000-0000-0000BC010000}"/>
    <cellStyle name="Normal 11 2" xfId="411" xr:uid="{00000000-0005-0000-0000-0000BD010000}"/>
    <cellStyle name="Normal 11 2 2" xfId="412" xr:uid="{00000000-0005-0000-0000-0000BE010000}"/>
    <cellStyle name="Normal 11 2 2 2" xfId="413" xr:uid="{00000000-0005-0000-0000-0000BF010000}"/>
    <cellStyle name="Normal 11 2 2 2 2" xfId="414" xr:uid="{00000000-0005-0000-0000-0000C0010000}"/>
    <cellStyle name="Normal 11 2 2 3" xfId="415" xr:uid="{00000000-0005-0000-0000-0000C1010000}"/>
    <cellStyle name="Normal 11 2 3" xfId="416" xr:uid="{00000000-0005-0000-0000-0000C2010000}"/>
    <cellStyle name="Normal 11 2 3 2" xfId="417" xr:uid="{00000000-0005-0000-0000-0000C3010000}"/>
    <cellStyle name="Normal 11 2 4" xfId="418" xr:uid="{00000000-0005-0000-0000-0000C4010000}"/>
    <cellStyle name="Normal 11 3" xfId="419" xr:uid="{00000000-0005-0000-0000-0000C5010000}"/>
    <cellStyle name="Normal 11 3 2" xfId="420" xr:uid="{00000000-0005-0000-0000-0000C6010000}"/>
    <cellStyle name="Normal 11 3 2 2" xfId="421" xr:uid="{00000000-0005-0000-0000-0000C7010000}"/>
    <cellStyle name="Normal 11 3 3" xfId="422" xr:uid="{00000000-0005-0000-0000-0000C8010000}"/>
    <cellStyle name="Normal 11 4" xfId="423" xr:uid="{00000000-0005-0000-0000-0000C9010000}"/>
    <cellStyle name="Normal 11 4 2" xfId="424" xr:uid="{00000000-0005-0000-0000-0000CA010000}"/>
    <cellStyle name="Normal 11 5" xfId="425" xr:uid="{00000000-0005-0000-0000-0000CB010000}"/>
    <cellStyle name="Normal 11 6" xfId="426" xr:uid="{00000000-0005-0000-0000-0000CC010000}"/>
    <cellStyle name="Normal 12" xfId="427" xr:uid="{00000000-0005-0000-0000-0000CD010000}"/>
    <cellStyle name="Normal 12 2" xfId="428" xr:uid="{00000000-0005-0000-0000-0000CE010000}"/>
    <cellStyle name="Normal 12 3" xfId="429" xr:uid="{00000000-0005-0000-0000-0000CF010000}"/>
    <cellStyle name="Normal 13" xfId="430" xr:uid="{00000000-0005-0000-0000-0000D0010000}"/>
    <cellStyle name="Normal 13 2" xfId="431" xr:uid="{00000000-0005-0000-0000-0000D1010000}"/>
    <cellStyle name="Normal 13 2 2" xfId="432" xr:uid="{00000000-0005-0000-0000-0000D2010000}"/>
    <cellStyle name="Normal 13 2 2 2" xfId="433" xr:uid="{00000000-0005-0000-0000-0000D3010000}"/>
    <cellStyle name="Normal 13 2 3" xfId="434" xr:uid="{00000000-0005-0000-0000-0000D4010000}"/>
    <cellStyle name="Normal 13 3" xfId="435" xr:uid="{00000000-0005-0000-0000-0000D5010000}"/>
    <cellStyle name="Normal 13 3 2" xfId="436" xr:uid="{00000000-0005-0000-0000-0000D6010000}"/>
    <cellStyle name="Normal 13 4" xfId="437" xr:uid="{00000000-0005-0000-0000-0000D7010000}"/>
    <cellStyle name="Normal 13 5" xfId="438" xr:uid="{00000000-0005-0000-0000-0000D8010000}"/>
    <cellStyle name="Normal 14" xfId="439" xr:uid="{00000000-0005-0000-0000-0000D9010000}"/>
    <cellStyle name="Normal 14 2" xfId="440" xr:uid="{00000000-0005-0000-0000-0000DA010000}"/>
    <cellStyle name="Normal 14 3" xfId="441" xr:uid="{00000000-0005-0000-0000-0000DB010000}"/>
    <cellStyle name="Normal 14 3 2" xfId="442" xr:uid="{00000000-0005-0000-0000-0000DC010000}"/>
    <cellStyle name="Normal 15" xfId="443" xr:uid="{00000000-0005-0000-0000-0000DD010000}"/>
    <cellStyle name="Normal 15 2" xfId="444" xr:uid="{00000000-0005-0000-0000-0000DE010000}"/>
    <cellStyle name="Normal 16" xfId="445" xr:uid="{00000000-0005-0000-0000-0000DF010000}"/>
    <cellStyle name="Normal 16 2" xfId="446" xr:uid="{00000000-0005-0000-0000-0000E0010000}"/>
    <cellStyle name="Normal 17" xfId="447" xr:uid="{00000000-0005-0000-0000-0000E1010000}"/>
    <cellStyle name="Normal 17 2" xfId="448" xr:uid="{00000000-0005-0000-0000-0000E2010000}"/>
    <cellStyle name="Normal 18" xfId="449" xr:uid="{00000000-0005-0000-0000-0000E3010000}"/>
    <cellStyle name="Normal 19" xfId="450" xr:uid="{00000000-0005-0000-0000-0000E4010000}"/>
    <cellStyle name="Normal 19 2" xfId="451" xr:uid="{00000000-0005-0000-0000-0000E5010000}"/>
    <cellStyle name="Normal 19 3" xfId="452" xr:uid="{00000000-0005-0000-0000-0000E6010000}"/>
    <cellStyle name="Normal 19 4" xfId="453" xr:uid="{00000000-0005-0000-0000-0000E7010000}"/>
    <cellStyle name="Normal 2" xfId="2" xr:uid="{1CB6412B-5DE0-4C01-9D26-44DD3B63D294}"/>
    <cellStyle name="Normal 2 10" xfId="454" xr:uid="{00000000-0005-0000-0000-0000E8010000}"/>
    <cellStyle name="Normal 2 10 2" xfId="455" xr:uid="{00000000-0005-0000-0000-0000E9010000}"/>
    <cellStyle name="Normal 2 10 2 2" xfId="456" xr:uid="{00000000-0005-0000-0000-0000EA010000}"/>
    <cellStyle name="Normal 2 10 2 2 2" xfId="457" xr:uid="{00000000-0005-0000-0000-0000EB010000}"/>
    <cellStyle name="Normal 2 10 2 2 2 2" xfId="458" xr:uid="{00000000-0005-0000-0000-0000EC010000}"/>
    <cellStyle name="Normal 2 10 2 2 3" xfId="459" xr:uid="{00000000-0005-0000-0000-0000ED010000}"/>
    <cellStyle name="Normal 2 10 2 3" xfId="460" xr:uid="{00000000-0005-0000-0000-0000EE010000}"/>
    <cellStyle name="Normal 2 10 2 3 2" xfId="461" xr:uid="{00000000-0005-0000-0000-0000EF010000}"/>
    <cellStyle name="Normal 2 10 2 4" xfId="462" xr:uid="{00000000-0005-0000-0000-0000F0010000}"/>
    <cellStyle name="Normal 2 10 3" xfId="463" xr:uid="{00000000-0005-0000-0000-0000F1010000}"/>
    <cellStyle name="Normal 2 10 3 2" xfId="464" xr:uid="{00000000-0005-0000-0000-0000F2010000}"/>
    <cellStyle name="Normal 2 10 3 2 2" xfId="465" xr:uid="{00000000-0005-0000-0000-0000F3010000}"/>
    <cellStyle name="Normal 2 10 3 3" xfId="466" xr:uid="{00000000-0005-0000-0000-0000F4010000}"/>
    <cellStyle name="Normal 2 10 4" xfId="467" xr:uid="{00000000-0005-0000-0000-0000F5010000}"/>
    <cellStyle name="Normal 2 10 4 2" xfId="468" xr:uid="{00000000-0005-0000-0000-0000F6010000}"/>
    <cellStyle name="Normal 2 10 5" xfId="469" xr:uid="{00000000-0005-0000-0000-0000F7010000}"/>
    <cellStyle name="Normal 2 11" xfId="470" xr:uid="{00000000-0005-0000-0000-0000F8010000}"/>
    <cellStyle name="Normal 2 11 2" xfId="471" xr:uid="{00000000-0005-0000-0000-0000F9010000}"/>
    <cellStyle name="Normal 2 11 2 2" xfId="472" xr:uid="{00000000-0005-0000-0000-0000FA010000}"/>
    <cellStyle name="Normal 2 11 2 2 2" xfId="473" xr:uid="{00000000-0005-0000-0000-0000FB010000}"/>
    <cellStyle name="Normal 2 11 2 3" xfId="474" xr:uid="{00000000-0005-0000-0000-0000FC010000}"/>
    <cellStyle name="Normal 2 11 3" xfId="475" xr:uid="{00000000-0005-0000-0000-0000FD010000}"/>
    <cellStyle name="Normal 2 11 3 2" xfId="476" xr:uid="{00000000-0005-0000-0000-0000FE010000}"/>
    <cellStyle name="Normal 2 11 4" xfId="477" xr:uid="{00000000-0005-0000-0000-0000FF010000}"/>
    <cellStyle name="Normal 2 12" xfId="478" xr:uid="{00000000-0005-0000-0000-000000020000}"/>
    <cellStyle name="Normal 2 12 2" xfId="479" xr:uid="{00000000-0005-0000-0000-000001020000}"/>
    <cellStyle name="Normal 2 12 2 2" xfId="480" xr:uid="{00000000-0005-0000-0000-000002020000}"/>
    <cellStyle name="Normal 2 12 3" xfId="481" xr:uid="{00000000-0005-0000-0000-000003020000}"/>
    <cellStyle name="Normal 2 13" xfId="482" xr:uid="{00000000-0005-0000-0000-000004020000}"/>
    <cellStyle name="Normal 2 13 2" xfId="483" xr:uid="{00000000-0005-0000-0000-000005020000}"/>
    <cellStyle name="Normal 2 14" xfId="484" xr:uid="{00000000-0005-0000-0000-000006020000}"/>
    <cellStyle name="Normal 2 14 2" xfId="485" xr:uid="{00000000-0005-0000-0000-000007020000}"/>
    <cellStyle name="Normal 2 15" xfId="486" xr:uid="{00000000-0005-0000-0000-000008020000}"/>
    <cellStyle name="Normal 2 16" xfId="3213" xr:uid="{00000000-0005-0000-0000-0000AF0C0000}"/>
    <cellStyle name="Normal 2 2" xfId="487" xr:uid="{00000000-0005-0000-0000-000009020000}"/>
    <cellStyle name="Normal 2 2 10" xfId="488" xr:uid="{00000000-0005-0000-0000-00000A020000}"/>
    <cellStyle name="Normal 2 2 10 2" xfId="489" xr:uid="{00000000-0005-0000-0000-00000B020000}"/>
    <cellStyle name="Normal 2 2 10 2 2" xfId="490" xr:uid="{00000000-0005-0000-0000-00000C020000}"/>
    <cellStyle name="Normal 2 2 10 2 2 2" xfId="491" xr:uid="{00000000-0005-0000-0000-00000D020000}"/>
    <cellStyle name="Normal 2 2 10 2 3" xfId="492" xr:uid="{00000000-0005-0000-0000-00000E020000}"/>
    <cellStyle name="Normal 2 2 10 3" xfId="493" xr:uid="{00000000-0005-0000-0000-00000F020000}"/>
    <cellStyle name="Normal 2 2 10 3 2" xfId="494" xr:uid="{00000000-0005-0000-0000-000010020000}"/>
    <cellStyle name="Normal 2 2 10 4" xfId="495" xr:uid="{00000000-0005-0000-0000-000011020000}"/>
    <cellStyle name="Normal 2 2 11" xfId="496" xr:uid="{00000000-0005-0000-0000-000012020000}"/>
    <cellStyle name="Normal 2 2 11 2" xfId="497" xr:uid="{00000000-0005-0000-0000-000013020000}"/>
    <cellStyle name="Normal 2 2 11 2 2" xfId="498" xr:uid="{00000000-0005-0000-0000-000014020000}"/>
    <cellStyle name="Normal 2 2 11 3" xfId="499" xr:uid="{00000000-0005-0000-0000-000015020000}"/>
    <cellStyle name="Normal 2 2 12" xfId="500" xr:uid="{00000000-0005-0000-0000-000016020000}"/>
    <cellStyle name="Normal 2 2 12 2" xfId="501" xr:uid="{00000000-0005-0000-0000-000017020000}"/>
    <cellStyle name="Normal 2 2 13" xfId="502" xr:uid="{00000000-0005-0000-0000-000018020000}"/>
    <cellStyle name="Normal 2 2 14" xfId="503" xr:uid="{00000000-0005-0000-0000-000019020000}"/>
    <cellStyle name="Normal 2 2 15" xfId="504" xr:uid="{00000000-0005-0000-0000-00001A020000}"/>
    <cellStyle name="Normal 2 2 2" xfId="505" xr:uid="{00000000-0005-0000-0000-00001B020000}"/>
    <cellStyle name="Normal 2 2 2 10" xfId="506" xr:uid="{00000000-0005-0000-0000-00001C020000}"/>
    <cellStyle name="Normal 2 2 2 10 2" xfId="507" xr:uid="{00000000-0005-0000-0000-00001D020000}"/>
    <cellStyle name="Normal 2 2 2 11" xfId="508" xr:uid="{00000000-0005-0000-0000-00001E020000}"/>
    <cellStyle name="Normal 2 2 2 11 2" xfId="509" xr:uid="{00000000-0005-0000-0000-00001F020000}"/>
    <cellStyle name="Normal 2 2 2 11 3" xfId="510" xr:uid="{00000000-0005-0000-0000-000020020000}"/>
    <cellStyle name="Normal 2 2 2 2" xfId="511" xr:uid="{00000000-0005-0000-0000-000021020000}"/>
    <cellStyle name="Normal 2 2 2 2 10" xfId="512" xr:uid="{00000000-0005-0000-0000-000022020000}"/>
    <cellStyle name="Normal 2 2 2 2 2" xfId="513" xr:uid="{00000000-0005-0000-0000-000023020000}"/>
    <cellStyle name="Normal 2 2 2 2 2 2" xfId="514" xr:uid="{00000000-0005-0000-0000-000024020000}"/>
    <cellStyle name="Normal 2 2 2 2 2 2 2" xfId="515" xr:uid="{00000000-0005-0000-0000-000025020000}"/>
    <cellStyle name="Normal 2 2 2 2 2 2 2 2" xfId="516" xr:uid="{00000000-0005-0000-0000-000026020000}"/>
    <cellStyle name="Normal 2 2 2 2 2 2 2 2 2" xfId="517" xr:uid="{00000000-0005-0000-0000-000027020000}"/>
    <cellStyle name="Normal 2 2 2 2 2 2 2 2 2 2" xfId="518" xr:uid="{00000000-0005-0000-0000-000028020000}"/>
    <cellStyle name="Normal 2 2 2 2 2 2 2 2 3" xfId="519" xr:uid="{00000000-0005-0000-0000-000029020000}"/>
    <cellStyle name="Normal 2 2 2 2 2 2 2 3" xfId="520" xr:uid="{00000000-0005-0000-0000-00002A020000}"/>
    <cellStyle name="Normal 2 2 2 2 2 2 2 3 2" xfId="521" xr:uid="{00000000-0005-0000-0000-00002B020000}"/>
    <cellStyle name="Normal 2 2 2 2 2 2 2 4" xfId="522" xr:uid="{00000000-0005-0000-0000-00002C020000}"/>
    <cellStyle name="Normal 2 2 2 2 2 2 3" xfId="523" xr:uid="{00000000-0005-0000-0000-00002D020000}"/>
    <cellStyle name="Normal 2 2 2 2 2 2 3 2" xfId="524" xr:uid="{00000000-0005-0000-0000-00002E020000}"/>
    <cellStyle name="Normal 2 2 2 2 2 2 3 2 2" xfId="525" xr:uid="{00000000-0005-0000-0000-00002F020000}"/>
    <cellStyle name="Normal 2 2 2 2 2 2 3 3" xfId="526" xr:uid="{00000000-0005-0000-0000-000030020000}"/>
    <cellStyle name="Normal 2 2 2 2 2 2 4" xfId="527" xr:uid="{00000000-0005-0000-0000-000031020000}"/>
    <cellStyle name="Normal 2 2 2 2 2 2 4 2" xfId="528" xr:uid="{00000000-0005-0000-0000-000032020000}"/>
    <cellStyle name="Normal 2 2 2 2 2 2 5" xfId="529" xr:uid="{00000000-0005-0000-0000-000033020000}"/>
    <cellStyle name="Normal 2 2 2 2 2 3" xfId="530" xr:uid="{00000000-0005-0000-0000-000034020000}"/>
    <cellStyle name="Normal 2 2 2 2 2 3 2" xfId="531" xr:uid="{00000000-0005-0000-0000-000035020000}"/>
    <cellStyle name="Normal 2 2 2 2 2 3 2 2" xfId="532" xr:uid="{00000000-0005-0000-0000-000036020000}"/>
    <cellStyle name="Normal 2 2 2 2 2 3 2 2 2" xfId="533" xr:uid="{00000000-0005-0000-0000-000037020000}"/>
    <cellStyle name="Normal 2 2 2 2 2 3 2 2 2 2" xfId="534" xr:uid="{00000000-0005-0000-0000-000038020000}"/>
    <cellStyle name="Normal 2 2 2 2 2 3 2 2 3" xfId="535" xr:uid="{00000000-0005-0000-0000-000039020000}"/>
    <cellStyle name="Normal 2 2 2 2 2 3 2 3" xfId="536" xr:uid="{00000000-0005-0000-0000-00003A020000}"/>
    <cellStyle name="Normal 2 2 2 2 2 3 2 3 2" xfId="537" xr:uid="{00000000-0005-0000-0000-00003B020000}"/>
    <cellStyle name="Normal 2 2 2 2 2 3 2 4" xfId="538" xr:uid="{00000000-0005-0000-0000-00003C020000}"/>
    <cellStyle name="Normal 2 2 2 2 2 3 3" xfId="539" xr:uid="{00000000-0005-0000-0000-00003D020000}"/>
    <cellStyle name="Normal 2 2 2 2 2 3 3 2" xfId="540" xr:uid="{00000000-0005-0000-0000-00003E020000}"/>
    <cellStyle name="Normal 2 2 2 2 2 3 3 2 2" xfId="541" xr:uid="{00000000-0005-0000-0000-00003F020000}"/>
    <cellStyle name="Normal 2 2 2 2 2 3 3 3" xfId="542" xr:uid="{00000000-0005-0000-0000-000040020000}"/>
    <cellStyle name="Normal 2 2 2 2 2 3 4" xfId="543" xr:uid="{00000000-0005-0000-0000-000041020000}"/>
    <cellStyle name="Normal 2 2 2 2 2 3 4 2" xfId="544" xr:uid="{00000000-0005-0000-0000-000042020000}"/>
    <cellStyle name="Normal 2 2 2 2 2 3 5" xfId="545" xr:uid="{00000000-0005-0000-0000-000043020000}"/>
    <cellStyle name="Normal 2 2 2 2 2 4" xfId="546" xr:uid="{00000000-0005-0000-0000-000044020000}"/>
    <cellStyle name="Normal 2 2 2 2 2 4 2" xfId="547" xr:uid="{00000000-0005-0000-0000-000045020000}"/>
    <cellStyle name="Normal 2 2 2 2 2 4 2 2" xfId="548" xr:uid="{00000000-0005-0000-0000-000046020000}"/>
    <cellStyle name="Normal 2 2 2 2 2 4 2 2 2" xfId="549" xr:uid="{00000000-0005-0000-0000-000047020000}"/>
    <cellStyle name="Normal 2 2 2 2 2 4 2 2 2 2" xfId="550" xr:uid="{00000000-0005-0000-0000-000048020000}"/>
    <cellStyle name="Normal 2 2 2 2 2 4 2 2 3" xfId="551" xr:uid="{00000000-0005-0000-0000-000049020000}"/>
    <cellStyle name="Normal 2 2 2 2 2 4 2 3" xfId="552" xr:uid="{00000000-0005-0000-0000-00004A020000}"/>
    <cellStyle name="Normal 2 2 2 2 2 4 2 3 2" xfId="553" xr:uid="{00000000-0005-0000-0000-00004B020000}"/>
    <cellStyle name="Normal 2 2 2 2 2 4 2 4" xfId="554" xr:uid="{00000000-0005-0000-0000-00004C020000}"/>
    <cellStyle name="Normal 2 2 2 2 2 4 3" xfId="555" xr:uid="{00000000-0005-0000-0000-00004D020000}"/>
    <cellStyle name="Normal 2 2 2 2 2 4 3 2" xfId="556" xr:uid="{00000000-0005-0000-0000-00004E020000}"/>
    <cellStyle name="Normal 2 2 2 2 2 4 3 2 2" xfId="557" xr:uid="{00000000-0005-0000-0000-00004F020000}"/>
    <cellStyle name="Normal 2 2 2 2 2 4 3 3" xfId="558" xr:uid="{00000000-0005-0000-0000-000050020000}"/>
    <cellStyle name="Normal 2 2 2 2 2 4 4" xfId="559" xr:uid="{00000000-0005-0000-0000-000051020000}"/>
    <cellStyle name="Normal 2 2 2 2 2 4 4 2" xfId="560" xr:uid="{00000000-0005-0000-0000-000052020000}"/>
    <cellStyle name="Normal 2 2 2 2 2 4 5" xfId="561" xr:uid="{00000000-0005-0000-0000-000053020000}"/>
    <cellStyle name="Normal 2 2 2 2 2 5" xfId="562" xr:uid="{00000000-0005-0000-0000-000054020000}"/>
    <cellStyle name="Normal 2 2 2 2 2 5 2" xfId="563" xr:uid="{00000000-0005-0000-0000-000055020000}"/>
    <cellStyle name="Normal 2 2 2 2 2 5 2 2" xfId="564" xr:uid="{00000000-0005-0000-0000-000056020000}"/>
    <cellStyle name="Normal 2 2 2 2 2 5 2 2 2" xfId="565" xr:uid="{00000000-0005-0000-0000-000057020000}"/>
    <cellStyle name="Normal 2 2 2 2 2 5 2 2 2 2" xfId="566" xr:uid="{00000000-0005-0000-0000-000058020000}"/>
    <cellStyle name="Normal 2 2 2 2 2 5 2 2 3" xfId="567" xr:uid="{00000000-0005-0000-0000-000059020000}"/>
    <cellStyle name="Normal 2 2 2 2 2 5 2 3" xfId="568" xr:uid="{00000000-0005-0000-0000-00005A020000}"/>
    <cellStyle name="Normal 2 2 2 2 2 5 2 3 2" xfId="569" xr:uid="{00000000-0005-0000-0000-00005B020000}"/>
    <cellStyle name="Normal 2 2 2 2 2 5 2 4" xfId="570" xr:uid="{00000000-0005-0000-0000-00005C020000}"/>
    <cellStyle name="Normal 2 2 2 2 2 5 3" xfId="571" xr:uid="{00000000-0005-0000-0000-00005D020000}"/>
    <cellStyle name="Normal 2 2 2 2 2 5 3 2" xfId="572" xr:uid="{00000000-0005-0000-0000-00005E020000}"/>
    <cellStyle name="Normal 2 2 2 2 2 5 3 2 2" xfId="573" xr:uid="{00000000-0005-0000-0000-00005F020000}"/>
    <cellStyle name="Normal 2 2 2 2 2 5 3 3" xfId="574" xr:uid="{00000000-0005-0000-0000-000060020000}"/>
    <cellStyle name="Normal 2 2 2 2 2 5 4" xfId="575" xr:uid="{00000000-0005-0000-0000-000061020000}"/>
    <cellStyle name="Normal 2 2 2 2 2 5 4 2" xfId="576" xr:uid="{00000000-0005-0000-0000-000062020000}"/>
    <cellStyle name="Normal 2 2 2 2 2 5 5" xfId="577" xr:uid="{00000000-0005-0000-0000-000063020000}"/>
    <cellStyle name="Normal 2 2 2 2 2 6" xfId="578" xr:uid="{00000000-0005-0000-0000-000064020000}"/>
    <cellStyle name="Normal 2 2 2 2 2 6 2" xfId="579" xr:uid="{00000000-0005-0000-0000-000065020000}"/>
    <cellStyle name="Normal 2 2 2 2 2 6 2 2" xfId="580" xr:uid="{00000000-0005-0000-0000-000066020000}"/>
    <cellStyle name="Normal 2 2 2 2 2 6 2 2 2" xfId="581" xr:uid="{00000000-0005-0000-0000-000067020000}"/>
    <cellStyle name="Normal 2 2 2 2 2 6 2 3" xfId="582" xr:uid="{00000000-0005-0000-0000-000068020000}"/>
    <cellStyle name="Normal 2 2 2 2 2 6 3" xfId="583" xr:uid="{00000000-0005-0000-0000-000069020000}"/>
    <cellStyle name="Normal 2 2 2 2 2 6 3 2" xfId="584" xr:uid="{00000000-0005-0000-0000-00006A020000}"/>
    <cellStyle name="Normal 2 2 2 2 2 6 4" xfId="585" xr:uid="{00000000-0005-0000-0000-00006B020000}"/>
    <cellStyle name="Normal 2 2 2 2 2 7" xfId="586" xr:uid="{00000000-0005-0000-0000-00006C020000}"/>
    <cellStyle name="Normal 2 2 2 2 2 7 2" xfId="587" xr:uid="{00000000-0005-0000-0000-00006D020000}"/>
    <cellStyle name="Normal 2 2 2 2 2 7 2 2" xfId="588" xr:uid="{00000000-0005-0000-0000-00006E020000}"/>
    <cellStyle name="Normal 2 2 2 2 2 7 3" xfId="589" xr:uid="{00000000-0005-0000-0000-00006F020000}"/>
    <cellStyle name="Normal 2 2 2 2 2 8" xfId="590" xr:uid="{00000000-0005-0000-0000-000070020000}"/>
    <cellStyle name="Normal 2 2 2 2 2 8 2" xfId="591" xr:uid="{00000000-0005-0000-0000-000071020000}"/>
    <cellStyle name="Normal 2 2 2 2 2 9" xfId="592" xr:uid="{00000000-0005-0000-0000-000072020000}"/>
    <cellStyle name="Normal 2 2 2 2 3" xfId="593" xr:uid="{00000000-0005-0000-0000-000073020000}"/>
    <cellStyle name="Normal 2 2 2 2 3 2" xfId="594" xr:uid="{00000000-0005-0000-0000-000074020000}"/>
    <cellStyle name="Normal 2 2 2 2 3 2 2" xfId="595" xr:uid="{00000000-0005-0000-0000-000075020000}"/>
    <cellStyle name="Normal 2 2 2 2 3 2 2 2" xfId="596" xr:uid="{00000000-0005-0000-0000-000076020000}"/>
    <cellStyle name="Normal 2 2 2 2 3 2 2 2 2" xfId="597" xr:uid="{00000000-0005-0000-0000-000077020000}"/>
    <cellStyle name="Normal 2 2 2 2 3 2 2 3" xfId="598" xr:uid="{00000000-0005-0000-0000-000078020000}"/>
    <cellStyle name="Normal 2 2 2 2 3 2 3" xfId="599" xr:uid="{00000000-0005-0000-0000-000079020000}"/>
    <cellStyle name="Normal 2 2 2 2 3 2 3 2" xfId="600" xr:uid="{00000000-0005-0000-0000-00007A020000}"/>
    <cellStyle name="Normal 2 2 2 2 3 2 4" xfId="601" xr:uid="{00000000-0005-0000-0000-00007B020000}"/>
    <cellStyle name="Normal 2 2 2 2 3 3" xfId="602" xr:uid="{00000000-0005-0000-0000-00007C020000}"/>
    <cellStyle name="Normal 2 2 2 2 3 3 2" xfId="603" xr:uid="{00000000-0005-0000-0000-00007D020000}"/>
    <cellStyle name="Normal 2 2 2 2 3 3 2 2" xfId="604" xr:uid="{00000000-0005-0000-0000-00007E020000}"/>
    <cellStyle name="Normal 2 2 2 2 3 3 3" xfId="605" xr:uid="{00000000-0005-0000-0000-00007F020000}"/>
    <cellStyle name="Normal 2 2 2 2 3 4" xfId="606" xr:uid="{00000000-0005-0000-0000-000080020000}"/>
    <cellStyle name="Normal 2 2 2 2 3 4 2" xfId="607" xr:uid="{00000000-0005-0000-0000-000081020000}"/>
    <cellStyle name="Normal 2 2 2 2 3 5" xfId="608" xr:uid="{00000000-0005-0000-0000-000082020000}"/>
    <cellStyle name="Normal 2 2 2 2 4" xfId="609" xr:uid="{00000000-0005-0000-0000-000083020000}"/>
    <cellStyle name="Normal 2 2 2 2 4 2" xfId="610" xr:uid="{00000000-0005-0000-0000-000084020000}"/>
    <cellStyle name="Normal 2 2 2 2 4 2 2" xfId="611" xr:uid="{00000000-0005-0000-0000-000085020000}"/>
    <cellStyle name="Normal 2 2 2 2 4 2 2 2" xfId="612" xr:uid="{00000000-0005-0000-0000-000086020000}"/>
    <cellStyle name="Normal 2 2 2 2 4 2 2 2 2" xfId="613" xr:uid="{00000000-0005-0000-0000-000087020000}"/>
    <cellStyle name="Normal 2 2 2 2 4 2 2 3" xfId="614" xr:uid="{00000000-0005-0000-0000-000088020000}"/>
    <cellStyle name="Normal 2 2 2 2 4 2 3" xfId="615" xr:uid="{00000000-0005-0000-0000-000089020000}"/>
    <cellStyle name="Normal 2 2 2 2 4 2 3 2" xfId="616" xr:uid="{00000000-0005-0000-0000-00008A020000}"/>
    <cellStyle name="Normal 2 2 2 2 4 2 4" xfId="617" xr:uid="{00000000-0005-0000-0000-00008B020000}"/>
    <cellStyle name="Normal 2 2 2 2 4 3" xfId="618" xr:uid="{00000000-0005-0000-0000-00008C020000}"/>
    <cellStyle name="Normal 2 2 2 2 4 3 2" xfId="619" xr:uid="{00000000-0005-0000-0000-00008D020000}"/>
    <cellStyle name="Normal 2 2 2 2 4 3 2 2" xfId="620" xr:uid="{00000000-0005-0000-0000-00008E020000}"/>
    <cellStyle name="Normal 2 2 2 2 4 3 3" xfId="621" xr:uid="{00000000-0005-0000-0000-00008F020000}"/>
    <cellStyle name="Normal 2 2 2 2 4 4" xfId="622" xr:uid="{00000000-0005-0000-0000-000090020000}"/>
    <cellStyle name="Normal 2 2 2 2 4 4 2" xfId="623" xr:uid="{00000000-0005-0000-0000-000091020000}"/>
    <cellStyle name="Normal 2 2 2 2 4 5" xfId="624" xr:uid="{00000000-0005-0000-0000-000092020000}"/>
    <cellStyle name="Normal 2 2 2 2 5" xfId="625" xr:uid="{00000000-0005-0000-0000-000093020000}"/>
    <cellStyle name="Normal 2 2 2 2 5 2" xfId="626" xr:uid="{00000000-0005-0000-0000-000094020000}"/>
    <cellStyle name="Normal 2 2 2 2 5 2 2" xfId="627" xr:uid="{00000000-0005-0000-0000-000095020000}"/>
    <cellStyle name="Normal 2 2 2 2 5 2 2 2" xfId="628" xr:uid="{00000000-0005-0000-0000-000096020000}"/>
    <cellStyle name="Normal 2 2 2 2 5 2 2 2 2" xfId="629" xr:uid="{00000000-0005-0000-0000-000097020000}"/>
    <cellStyle name="Normal 2 2 2 2 5 2 2 3" xfId="630" xr:uid="{00000000-0005-0000-0000-000098020000}"/>
    <cellStyle name="Normal 2 2 2 2 5 2 3" xfId="631" xr:uid="{00000000-0005-0000-0000-000099020000}"/>
    <cellStyle name="Normal 2 2 2 2 5 2 3 2" xfId="632" xr:uid="{00000000-0005-0000-0000-00009A020000}"/>
    <cellStyle name="Normal 2 2 2 2 5 2 4" xfId="633" xr:uid="{00000000-0005-0000-0000-00009B020000}"/>
    <cellStyle name="Normal 2 2 2 2 5 3" xfId="634" xr:uid="{00000000-0005-0000-0000-00009C020000}"/>
    <cellStyle name="Normal 2 2 2 2 5 3 2" xfId="635" xr:uid="{00000000-0005-0000-0000-00009D020000}"/>
    <cellStyle name="Normal 2 2 2 2 5 3 2 2" xfId="636" xr:uid="{00000000-0005-0000-0000-00009E020000}"/>
    <cellStyle name="Normal 2 2 2 2 5 3 3" xfId="637" xr:uid="{00000000-0005-0000-0000-00009F020000}"/>
    <cellStyle name="Normal 2 2 2 2 5 4" xfId="638" xr:uid="{00000000-0005-0000-0000-0000A0020000}"/>
    <cellStyle name="Normal 2 2 2 2 5 4 2" xfId="639" xr:uid="{00000000-0005-0000-0000-0000A1020000}"/>
    <cellStyle name="Normal 2 2 2 2 5 5" xfId="640" xr:uid="{00000000-0005-0000-0000-0000A2020000}"/>
    <cellStyle name="Normal 2 2 2 2 6" xfId="641" xr:uid="{00000000-0005-0000-0000-0000A3020000}"/>
    <cellStyle name="Normal 2 2 2 2 6 2" xfId="642" xr:uid="{00000000-0005-0000-0000-0000A4020000}"/>
    <cellStyle name="Normal 2 2 2 2 6 2 2" xfId="643" xr:uid="{00000000-0005-0000-0000-0000A5020000}"/>
    <cellStyle name="Normal 2 2 2 2 6 2 2 2" xfId="644" xr:uid="{00000000-0005-0000-0000-0000A6020000}"/>
    <cellStyle name="Normal 2 2 2 2 6 2 2 2 2" xfId="645" xr:uid="{00000000-0005-0000-0000-0000A7020000}"/>
    <cellStyle name="Normal 2 2 2 2 6 2 2 3" xfId="646" xr:uid="{00000000-0005-0000-0000-0000A8020000}"/>
    <cellStyle name="Normal 2 2 2 2 6 2 3" xfId="647" xr:uid="{00000000-0005-0000-0000-0000A9020000}"/>
    <cellStyle name="Normal 2 2 2 2 6 2 3 2" xfId="648" xr:uid="{00000000-0005-0000-0000-0000AA020000}"/>
    <cellStyle name="Normal 2 2 2 2 6 2 4" xfId="649" xr:uid="{00000000-0005-0000-0000-0000AB020000}"/>
    <cellStyle name="Normal 2 2 2 2 6 3" xfId="650" xr:uid="{00000000-0005-0000-0000-0000AC020000}"/>
    <cellStyle name="Normal 2 2 2 2 6 3 2" xfId="651" xr:uid="{00000000-0005-0000-0000-0000AD020000}"/>
    <cellStyle name="Normal 2 2 2 2 6 3 2 2" xfId="652" xr:uid="{00000000-0005-0000-0000-0000AE020000}"/>
    <cellStyle name="Normal 2 2 2 2 6 3 3" xfId="653" xr:uid="{00000000-0005-0000-0000-0000AF020000}"/>
    <cellStyle name="Normal 2 2 2 2 6 4" xfId="654" xr:uid="{00000000-0005-0000-0000-0000B0020000}"/>
    <cellStyle name="Normal 2 2 2 2 6 4 2" xfId="655" xr:uid="{00000000-0005-0000-0000-0000B1020000}"/>
    <cellStyle name="Normal 2 2 2 2 6 5" xfId="656" xr:uid="{00000000-0005-0000-0000-0000B2020000}"/>
    <cellStyle name="Normal 2 2 2 2 7" xfId="657" xr:uid="{00000000-0005-0000-0000-0000B3020000}"/>
    <cellStyle name="Normal 2 2 2 2 7 2" xfId="658" xr:uid="{00000000-0005-0000-0000-0000B4020000}"/>
    <cellStyle name="Normal 2 2 2 2 7 2 2" xfId="659" xr:uid="{00000000-0005-0000-0000-0000B5020000}"/>
    <cellStyle name="Normal 2 2 2 2 7 2 2 2" xfId="660" xr:uid="{00000000-0005-0000-0000-0000B6020000}"/>
    <cellStyle name="Normal 2 2 2 2 7 2 3" xfId="661" xr:uid="{00000000-0005-0000-0000-0000B7020000}"/>
    <cellStyle name="Normal 2 2 2 2 7 3" xfId="662" xr:uid="{00000000-0005-0000-0000-0000B8020000}"/>
    <cellStyle name="Normal 2 2 2 2 7 3 2" xfId="663" xr:uid="{00000000-0005-0000-0000-0000B9020000}"/>
    <cellStyle name="Normal 2 2 2 2 7 4" xfId="664" xr:uid="{00000000-0005-0000-0000-0000BA020000}"/>
    <cellStyle name="Normal 2 2 2 2 8" xfId="665" xr:uid="{00000000-0005-0000-0000-0000BB020000}"/>
    <cellStyle name="Normal 2 2 2 2 8 2" xfId="666" xr:uid="{00000000-0005-0000-0000-0000BC020000}"/>
    <cellStyle name="Normal 2 2 2 2 8 2 2" xfId="667" xr:uid="{00000000-0005-0000-0000-0000BD020000}"/>
    <cellStyle name="Normal 2 2 2 2 8 3" xfId="668" xr:uid="{00000000-0005-0000-0000-0000BE020000}"/>
    <cellStyle name="Normal 2 2 2 2 9" xfId="669" xr:uid="{00000000-0005-0000-0000-0000BF020000}"/>
    <cellStyle name="Normal 2 2 2 2 9 2" xfId="670" xr:uid="{00000000-0005-0000-0000-0000C0020000}"/>
    <cellStyle name="Normal 2 2 2 3" xfId="671" xr:uid="{00000000-0005-0000-0000-0000C1020000}"/>
    <cellStyle name="Normal 2 2 2 3 2" xfId="672" xr:uid="{00000000-0005-0000-0000-0000C2020000}"/>
    <cellStyle name="Normal 2 2 2 3 2 2" xfId="673" xr:uid="{00000000-0005-0000-0000-0000C3020000}"/>
    <cellStyle name="Normal 2 2 2 3 2 2 2" xfId="674" xr:uid="{00000000-0005-0000-0000-0000C4020000}"/>
    <cellStyle name="Normal 2 2 2 3 2 2 2 2" xfId="675" xr:uid="{00000000-0005-0000-0000-0000C5020000}"/>
    <cellStyle name="Normal 2 2 2 3 2 2 2 2 2" xfId="676" xr:uid="{00000000-0005-0000-0000-0000C6020000}"/>
    <cellStyle name="Normal 2 2 2 3 2 2 2 3" xfId="677" xr:uid="{00000000-0005-0000-0000-0000C7020000}"/>
    <cellStyle name="Normal 2 2 2 3 2 2 3" xfId="678" xr:uid="{00000000-0005-0000-0000-0000C8020000}"/>
    <cellStyle name="Normal 2 2 2 3 2 2 3 2" xfId="679" xr:uid="{00000000-0005-0000-0000-0000C9020000}"/>
    <cellStyle name="Normal 2 2 2 3 2 2 4" xfId="680" xr:uid="{00000000-0005-0000-0000-0000CA020000}"/>
    <cellStyle name="Normal 2 2 2 3 2 3" xfId="681" xr:uid="{00000000-0005-0000-0000-0000CB020000}"/>
    <cellStyle name="Normal 2 2 2 3 2 3 2" xfId="682" xr:uid="{00000000-0005-0000-0000-0000CC020000}"/>
    <cellStyle name="Normal 2 2 2 3 2 3 2 2" xfId="683" xr:uid="{00000000-0005-0000-0000-0000CD020000}"/>
    <cellStyle name="Normal 2 2 2 3 2 3 3" xfId="684" xr:uid="{00000000-0005-0000-0000-0000CE020000}"/>
    <cellStyle name="Normal 2 2 2 3 2 4" xfId="685" xr:uid="{00000000-0005-0000-0000-0000CF020000}"/>
    <cellStyle name="Normal 2 2 2 3 2 4 2" xfId="686" xr:uid="{00000000-0005-0000-0000-0000D0020000}"/>
    <cellStyle name="Normal 2 2 2 3 2 5" xfId="687" xr:uid="{00000000-0005-0000-0000-0000D1020000}"/>
    <cellStyle name="Normal 2 2 2 3 3" xfId="688" xr:uid="{00000000-0005-0000-0000-0000D2020000}"/>
    <cellStyle name="Normal 2 2 2 3 3 2" xfId="689" xr:uid="{00000000-0005-0000-0000-0000D3020000}"/>
    <cellStyle name="Normal 2 2 2 3 3 2 2" xfId="690" xr:uid="{00000000-0005-0000-0000-0000D4020000}"/>
    <cellStyle name="Normal 2 2 2 3 3 2 2 2" xfId="691" xr:uid="{00000000-0005-0000-0000-0000D5020000}"/>
    <cellStyle name="Normal 2 2 2 3 3 2 2 2 2" xfId="692" xr:uid="{00000000-0005-0000-0000-0000D6020000}"/>
    <cellStyle name="Normal 2 2 2 3 3 2 2 3" xfId="693" xr:uid="{00000000-0005-0000-0000-0000D7020000}"/>
    <cellStyle name="Normal 2 2 2 3 3 2 3" xfId="694" xr:uid="{00000000-0005-0000-0000-0000D8020000}"/>
    <cellStyle name="Normal 2 2 2 3 3 2 3 2" xfId="695" xr:uid="{00000000-0005-0000-0000-0000D9020000}"/>
    <cellStyle name="Normal 2 2 2 3 3 2 4" xfId="696" xr:uid="{00000000-0005-0000-0000-0000DA020000}"/>
    <cellStyle name="Normal 2 2 2 3 3 3" xfId="697" xr:uid="{00000000-0005-0000-0000-0000DB020000}"/>
    <cellStyle name="Normal 2 2 2 3 3 3 2" xfId="698" xr:uid="{00000000-0005-0000-0000-0000DC020000}"/>
    <cellStyle name="Normal 2 2 2 3 3 3 2 2" xfId="699" xr:uid="{00000000-0005-0000-0000-0000DD020000}"/>
    <cellStyle name="Normal 2 2 2 3 3 3 3" xfId="700" xr:uid="{00000000-0005-0000-0000-0000DE020000}"/>
    <cellStyle name="Normal 2 2 2 3 3 4" xfId="701" xr:uid="{00000000-0005-0000-0000-0000DF020000}"/>
    <cellStyle name="Normal 2 2 2 3 3 4 2" xfId="702" xr:uid="{00000000-0005-0000-0000-0000E0020000}"/>
    <cellStyle name="Normal 2 2 2 3 3 5" xfId="703" xr:uid="{00000000-0005-0000-0000-0000E1020000}"/>
    <cellStyle name="Normal 2 2 2 3 4" xfId="704" xr:uid="{00000000-0005-0000-0000-0000E2020000}"/>
    <cellStyle name="Normal 2 2 2 3 4 2" xfId="705" xr:uid="{00000000-0005-0000-0000-0000E3020000}"/>
    <cellStyle name="Normal 2 2 2 3 4 2 2" xfId="706" xr:uid="{00000000-0005-0000-0000-0000E4020000}"/>
    <cellStyle name="Normal 2 2 2 3 4 2 2 2" xfId="707" xr:uid="{00000000-0005-0000-0000-0000E5020000}"/>
    <cellStyle name="Normal 2 2 2 3 4 2 2 2 2" xfId="708" xr:uid="{00000000-0005-0000-0000-0000E6020000}"/>
    <cellStyle name="Normal 2 2 2 3 4 2 2 3" xfId="709" xr:uid="{00000000-0005-0000-0000-0000E7020000}"/>
    <cellStyle name="Normal 2 2 2 3 4 2 3" xfId="710" xr:uid="{00000000-0005-0000-0000-0000E8020000}"/>
    <cellStyle name="Normal 2 2 2 3 4 2 3 2" xfId="711" xr:uid="{00000000-0005-0000-0000-0000E9020000}"/>
    <cellStyle name="Normal 2 2 2 3 4 2 4" xfId="712" xr:uid="{00000000-0005-0000-0000-0000EA020000}"/>
    <cellStyle name="Normal 2 2 2 3 4 3" xfId="713" xr:uid="{00000000-0005-0000-0000-0000EB020000}"/>
    <cellStyle name="Normal 2 2 2 3 4 3 2" xfId="714" xr:uid="{00000000-0005-0000-0000-0000EC020000}"/>
    <cellStyle name="Normal 2 2 2 3 4 3 2 2" xfId="715" xr:uid="{00000000-0005-0000-0000-0000ED020000}"/>
    <cellStyle name="Normal 2 2 2 3 4 3 3" xfId="716" xr:uid="{00000000-0005-0000-0000-0000EE020000}"/>
    <cellStyle name="Normal 2 2 2 3 4 4" xfId="717" xr:uid="{00000000-0005-0000-0000-0000EF020000}"/>
    <cellStyle name="Normal 2 2 2 3 4 4 2" xfId="718" xr:uid="{00000000-0005-0000-0000-0000F0020000}"/>
    <cellStyle name="Normal 2 2 2 3 4 5" xfId="719" xr:uid="{00000000-0005-0000-0000-0000F1020000}"/>
    <cellStyle name="Normal 2 2 2 3 5" xfId="720" xr:uid="{00000000-0005-0000-0000-0000F2020000}"/>
    <cellStyle name="Normal 2 2 2 3 5 2" xfId="721" xr:uid="{00000000-0005-0000-0000-0000F3020000}"/>
    <cellStyle name="Normal 2 2 2 3 5 2 2" xfId="722" xr:uid="{00000000-0005-0000-0000-0000F4020000}"/>
    <cellStyle name="Normal 2 2 2 3 5 2 2 2" xfId="723" xr:uid="{00000000-0005-0000-0000-0000F5020000}"/>
    <cellStyle name="Normal 2 2 2 3 5 2 2 2 2" xfId="724" xr:uid="{00000000-0005-0000-0000-0000F6020000}"/>
    <cellStyle name="Normal 2 2 2 3 5 2 2 3" xfId="725" xr:uid="{00000000-0005-0000-0000-0000F7020000}"/>
    <cellStyle name="Normal 2 2 2 3 5 2 3" xfId="726" xr:uid="{00000000-0005-0000-0000-0000F8020000}"/>
    <cellStyle name="Normal 2 2 2 3 5 2 3 2" xfId="727" xr:uid="{00000000-0005-0000-0000-0000F9020000}"/>
    <cellStyle name="Normal 2 2 2 3 5 2 4" xfId="728" xr:uid="{00000000-0005-0000-0000-0000FA020000}"/>
    <cellStyle name="Normal 2 2 2 3 5 3" xfId="729" xr:uid="{00000000-0005-0000-0000-0000FB020000}"/>
    <cellStyle name="Normal 2 2 2 3 5 3 2" xfId="730" xr:uid="{00000000-0005-0000-0000-0000FC020000}"/>
    <cellStyle name="Normal 2 2 2 3 5 3 2 2" xfId="731" xr:uid="{00000000-0005-0000-0000-0000FD020000}"/>
    <cellStyle name="Normal 2 2 2 3 5 3 3" xfId="732" xr:uid="{00000000-0005-0000-0000-0000FE020000}"/>
    <cellStyle name="Normal 2 2 2 3 5 4" xfId="733" xr:uid="{00000000-0005-0000-0000-0000FF020000}"/>
    <cellStyle name="Normal 2 2 2 3 5 4 2" xfId="734" xr:uid="{00000000-0005-0000-0000-000000030000}"/>
    <cellStyle name="Normal 2 2 2 3 5 5" xfId="735" xr:uid="{00000000-0005-0000-0000-000001030000}"/>
    <cellStyle name="Normal 2 2 2 3 6" xfId="736" xr:uid="{00000000-0005-0000-0000-000002030000}"/>
    <cellStyle name="Normal 2 2 2 3 6 2" xfId="737" xr:uid="{00000000-0005-0000-0000-000003030000}"/>
    <cellStyle name="Normal 2 2 2 3 6 2 2" xfId="738" xr:uid="{00000000-0005-0000-0000-000004030000}"/>
    <cellStyle name="Normal 2 2 2 3 6 2 2 2" xfId="739" xr:uid="{00000000-0005-0000-0000-000005030000}"/>
    <cellStyle name="Normal 2 2 2 3 6 2 3" xfId="740" xr:uid="{00000000-0005-0000-0000-000006030000}"/>
    <cellStyle name="Normal 2 2 2 3 6 3" xfId="741" xr:uid="{00000000-0005-0000-0000-000007030000}"/>
    <cellStyle name="Normal 2 2 2 3 6 3 2" xfId="742" xr:uid="{00000000-0005-0000-0000-000008030000}"/>
    <cellStyle name="Normal 2 2 2 3 6 4" xfId="743" xr:uid="{00000000-0005-0000-0000-000009030000}"/>
    <cellStyle name="Normal 2 2 2 3 7" xfId="744" xr:uid="{00000000-0005-0000-0000-00000A030000}"/>
    <cellStyle name="Normal 2 2 2 3 7 2" xfId="745" xr:uid="{00000000-0005-0000-0000-00000B030000}"/>
    <cellStyle name="Normal 2 2 2 3 7 2 2" xfId="746" xr:uid="{00000000-0005-0000-0000-00000C030000}"/>
    <cellStyle name="Normal 2 2 2 3 7 3" xfId="747" xr:uid="{00000000-0005-0000-0000-00000D030000}"/>
    <cellStyle name="Normal 2 2 2 3 8" xfId="748" xr:uid="{00000000-0005-0000-0000-00000E030000}"/>
    <cellStyle name="Normal 2 2 2 3 8 2" xfId="749" xr:uid="{00000000-0005-0000-0000-00000F030000}"/>
    <cellStyle name="Normal 2 2 2 3 9" xfId="750" xr:uid="{00000000-0005-0000-0000-000010030000}"/>
    <cellStyle name="Normal 2 2 2 4" xfId="751" xr:uid="{00000000-0005-0000-0000-000011030000}"/>
    <cellStyle name="Normal 2 2 2 4 2" xfId="752" xr:uid="{00000000-0005-0000-0000-000012030000}"/>
    <cellStyle name="Normal 2 2 2 4 2 2" xfId="753" xr:uid="{00000000-0005-0000-0000-000013030000}"/>
    <cellStyle name="Normal 2 2 2 4 2 2 2" xfId="754" xr:uid="{00000000-0005-0000-0000-000014030000}"/>
    <cellStyle name="Normal 2 2 2 4 2 2 2 2" xfId="755" xr:uid="{00000000-0005-0000-0000-000015030000}"/>
    <cellStyle name="Normal 2 2 2 4 2 2 3" xfId="756" xr:uid="{00000000-0005-0000-0000-000016030000}"/>
    <cellStyle name="Normal 2 2 2 4 2 3" xfId="757" xr:uid="{00000000-0005-0000-0000-000017030000}"/>
    <cellStyle name="Normal 2 2 2 4 2 3 2" xfId="758" xr:uid="{00000000-0005-0000-0000-000018030000}"/>
    <cellStyle name="Normal 2 2 2 4 2 4" xfId="759" xr:uid="{00000000-0005-0000-0000-000019030000}"/>
    <cellStyle name="Normal 2 2 2 4 3" xfId="760" xr:uid="{00000000-0005-0000-0000-00001A030000}"/>
    <cellStyle name="Normal 2 2 2 4 3 2" xfId="761" xr:uid="{00000000-0005-0000-0000-00001B030000}"/>
    <cellStyle name="Normal 2 2 2 4 3 2 2" xfId="762" xr:uid="{00000000-0005-0000-0000-00001C030000}"/>
    <cellStyle name="Normal 2 2 2 4 3 3" xfId="763" xr:uid="{00000000-0005-0000-0000-00001D030000}"/>
    <cellStyle name="Normal 2 2 2 4 4" xfId="764" xr:uid="{00000000-0005-0000-0000-00001E030000}"/>
    <cellStyle name="Normal 2 2 2 4 4 2" xfId="765" xr:uid="{00000000-0005-0000-0000-00001F030000}"/>
    <cellStyle name="Normal 2 2 2 4 5" xfId="766" xr:uid="{00000000-0005-0000-0000-000020030000}"/>
    <cellStyle name="Normal 2 2 2 5" xfId="767" xr:uid="{00000000-0005-0000-0000-000021030000}"/>
    <cellStyle name="Normal 2 2 2 5 2" xfId="768" xr:uid="{00000000-0005-0000-0000-000022030000}"/>
    <cellStyle name="Normal 2 2 2 5 2 2" xfId="769" xr:uid="{00000000-0005-0000-0000-000023030000}"/>
    <cellStyle name="Normal 2 2 2 5 2 2 2" xfId="770" xr:uid="{00000000-0005-0000-0000-000024030000}"/>
    <cellStyle name="Normal 2 2 2 5 2 2 2 2" xfId="771" xr:uid="{00000000-0005-0000-0000-000025030000}"/>
    <cellStyle name="Normal 2 2 2 5 2 2 3" xfId="772" xr:uid="{00000000-0005-0000-0000-000026030000}"/>
    <cellStyle name="Normal 2 2 2 5 2 3" xfId="773" xr:uid="{00000000-0005-0000-0000-000027030000}"/>
    <cellStyle name="Normal 2 2 2 5 2 3 2" xfId="774" xr:uid="{00000000-0005-0000-0000-000028030000}"/>
    <cellStyle name="Normal 2 2 2 5 2 4" xfId="775" xr:uid="{00000000-0005-0000-0000-000029030000}"/>
    <cellStyle name="Normal 2 2 2 5 3" xfId="776" xr:uid="{00000000-0005-0000-0000-00002A030000}"/>
    <cellStyle name="Normal 2 2 2 5 3 2" xfId="777" xr:uid="{00000000-0005-0000-0000-00002B030000}"/>
    <cellStyle name="Normal 2 2 2 5 3 2 2" xfId="778" xr:uid="{00000000-0005-0000-0000-00002C030000}"/>
    <cellStyle name="Normal 2 2 2 5 3 3" xfId="779" xr:uid="{00000000-0005-0000-0000-00002D030000}"/>
    <cellStyle name="Normal 2 2 2 5 4" xfId="780" xr:uid="{00000000-0005-0000-0000-00002E030000}"/>
    <cellStyle name="Normal 2 2 2 5 4 2" xfId="781" xr:uid="{00000000-0005-0000-0000-00002F030000}"/>
    <cellStyle name="Normal 2 2 2 5 5" xfId="782" xr:uid="{00000000-0005-0000-0000-000030030000}"/>
    <cellStyle name="Normal 2 2 2 6" xfId="783" xr:uid="{00000000-0005-0000-0000-000031030000}"/>
    <cellStyle name="Normal 2 2 2 6 2" xfId="784" xr:uid="{00000000-0005-0000-0000-000032030000}"/>
    <cellStyle name="Normal 2 2 2 6 2 2" xfId="785" xr:uid="{00000000-0005-0000-0000-000033030000}"/>
    <cellStyle name="Normal 2 2 2 6 2 2 2" xfId="786" xr:uid="{00000000-0005-0000-0000-000034030000}"/>
    <cellStyle name="Normal 2 2 2 6 2 2 2 2" xfId="787" xr:uid="{00000000-0005-0000-0000-000035030000}"/>
    <cellStyle name="Normal 2 2 2 6 2 2 3" xfId="788" xr:uid="{00000000-0005-0000-0000-000036030000}"/>
    <cellStyle name="Normal 2 2 2 6 2 3" xfId="789" xr:uid="{00000000-0005-0000-0000-000037030000}"/>
    <cellStyle name="Normal 2 2 2 6 2 3 2" xfId="790" xr:uid="{00000000-0005-0000-0000-000038030000}"/>
    <cellStyle name="Normal 2 2 2 6 2 4" xfId="791" xr:uid="{00000000-0005-0000-0000-000039030000}"/>
    <cellStyle name="Normal 2 2 2 6 3" xfId="792" xr:uid="{00000000-0005-0000-0000-00003A030000}"/>
    <cellStyle name="Normal 2 2 2 6 3 2" xfId="793" xr:uid="{00000000-0005-0000-0000-00003B030000}"/>
    <cellStyle name="Normal 2 2 2 6 3 2 2" xfId="794" xr:uid="{00000000-0005-0000-0000-00003C030000}"/>
    <cellStyle name="Normal 2 2 2 6 3 3" xfId="795" xr:uid="{00000000-0005-0000-0000-00003D030000}"/>
    <cellStyle name="Normal 2 2 2 6 4" xfId="796" xr:uid="{00000000-0005-0000-0000-00003E030000}"/>
    <cellStyle name="Normal 2 2 2 6 4 2" xfId="797" xr:uid="{00000000-0005-0000-0000-00003F030000}"/>
    <cellStyle name="Normal 2 2 2 6 5" xfId="798" xr:uid="{00000000-0005-0000-0000-000040030000}"/>
    <cellStyle name="Normal 2 2 2 7" xfId="799" xr:uid="{00000000-0005-0000-0000-000041030000}"/>
    <cellStyle name="Normal 2 2 2 7 2" xfId="800" xr:uid="{00000000-0005-0000-0000-000042030000}"/>
    <cellStyle name="Normal 2 2 2 7 2 2" xfId="801" xr:uid="{00000000-0005-0000-0000-000043030000}"/>
    <cellStyle name="Normal 2 2 2 7 2 2 2" xfId="802" xr:uid="{00000000-0005-0000-0000-000044030000}"/>
    <cellStyle name="Normal 2 2 2 7 2 2 2 2" xfId="803" xr:uid="{00000000-0005-0000-0000-000045030000}"/>
    <cellStyle name="Normal 2 2 2 7 2 2 3" xfId="804" xr:uid="{00000000-0005-0000-0000-000046030000}"/>
    <cellStyle name="Normal 2 2 2 7 2 3" xfId="805" xr:uid="{00000000-0005-0000-0000-000047030000}"/>
    <cellStyle name="Normal 2 2 2 7 2 3 2" xfId="806" xr:uid="{00000000-0005-0000-0000-000048030000}"/>
    <cellStyle name="Normal 2 2 2 7 2 4" xfId="807" xr:uid="{00000000-0005-0000-0000-000049030000}"/>
    <cellStyle name="Normal 2 2 2 7 3" xfId="808" xr:uid="{00000000-0005-0000-0000-00004A030000}"/>
    <cellStyle name="Normal 2 2 2 7 3 2" xfId="809" xr:uid="{00000000-0005-0000-0000-00004B030000}"/>
    <cellStyle name="Normal 2 2 2 7 3 2 2" xfId="810" xr:uid="{00000000-0005-0000-0000-00004C030000}"/>
    <cellStyle name="Normal 2 2 2 7 3 3" xfId="811" xr:uid="{00000000-0005-0000-0000-00004D030000}"/>
    <cellStyle name="Normal 2 2 2 7 4" xfId="812" xr:uid="{00000000-0005-0000-0000-00004E030000}"/>
    <cellStyle name="Normal 2 2 2 7 4 2" xfId="813" xr:uid="{00000000-0005-0000-0000-00004F030000}"/>
    <cellStyle name="Normal 2 2 2 7 5" xfId="814" xr:uid="{00000000-0005-0000-0000-000050030000}"/>
    <cellStyle name="Normal 2 2 2 8" xfId="815" xr:uid="{00000000-0005-0000-0000-000051030000}"/>
    <cellStyle name="Normal 2 2 2 8 2" xfId="816" xr:uid="{00000000-0005-0000-0000-000052030000}"/>
    <cellStyle name="Normal 2 2 2 8 2 2" xfId="817" xr:uid="{00000000-0005-0000-0000-000053030000}"/>
    <cellStyle name="Normal 2 2 2 8 2 2 2" xfId="818" xr:uid="{00000000-0005-0000-0000-000054030000}"/>
    <cellStyle name="Normal 2 2 2 8 2 3" xfId="819" xr:uid="{00000000-0005-0000-0000-000055030000}"/>
    <cellStyle name="Normal 2 2 2 8 3" xfId="820" xr:uid="{00000000-0005-0000-0000-000056030000}"/>
    <cellStyle name="Normal 2 2 2 8 3 2" xfId="821" xr:uid="{00000000-0005-0000-0000-000057030000}"/>
    <cellStyle name="Normal 2 2 2 8 4" xfId="822" xr:uid="{00000000-0005-0000-0000-000058030000}"/>
    <cellStyle name="Normal 2 2 2 9" xfId="823" xr:uid="{00000000-0005-0000-0000-000059030000}"/>
    <cellStyle name="Normal 2 2 2 9 2" xfId="824" xr:uid="{00000000-0005-0000-0000-00005A030000}"/>
    <cellStyle name="Normal 2 2 2 9 2 2" xfId="825" xr:uid="{00000000-0005-0000-0000-00005B030000}"/>
    <cellStyle name="Normal 2 2 2 9 3" xfId="826" xr:uid="{00000000-0005-0000-0000-00005C030000}"/>
    <cellStyle name="Normal 2 2 3" xfId="827" xr:uid="{00000000-0005-0000-0000-00005D030000}"/>
    <cellStyle name="Normal 2 2 3 10" xfId="828" xr:uid="{00000000-0005-0000-0000-00005E030000}"/>
    <cellStyle name="Normal 2 2 3 10 2" xfId="829" xr:uid="{00000000-0005-0000-0000-00005F030000}"/>
    <cellStyle name="Normal 2 2 3 11" xfId="830" xr:uid="{00000000-0005-0000-0000-000060030000}"/>
    <cellStyle name="Normal 2 2 3 2" xfId="831" xr:uid="{00000000-0005-0000-0000-000061030000}"/>
    <cellStyle name="Normal 2 2 3 2 10" xfId="832" xr:uid="{00000000-0005-0000-0000-000062030000}"/>
    <cellStyle name="Normal 2 2 3 2 2" xfId="833" xr:uid="{00000000-0005-0000-0000-000063030000}"/>
    <cellStyle name="Normal 2 2 3 2 2 2" xfId="834" xr:uid="{00000000-0005-0000-0000-000064030000}"/>
    <cellStyle name="Normal 2 2 3 2 2 2 2" xfId="835" xr:uid="{00000000-0005-0000-0000-000065030000}"/>
    <cellStyle name="Normal 2 2 3 2 2 2 2 2" xfId="836" xr:uid="{00000000-0005-0000-0000-000066030000}"/>
    <cellStyle name="Normal 2 2 3 2 2 2 2 2 2" xfId="837" xr:uid="{00000000-0005-0000-0000-000067030000}"/>
    <cellStyle name="Normal 2 2 3 2 2 2 2 2 2 2" xfId="838" xr:uid="{00000000-0005-0000-0000-000068030000}"/>
    <cellStyle name="Normal 2 2 3 2 2 2 2 2 3" xfId="839" xr:uid="{00000000-0005-0000-0000-000069030000}"/>
    <cellStyle name="Normal 2 2 3 2 2 2 2 3" xfId="840" xr:uid="{00000000-0005-0000-0000-00006A030000}"/>
    <cellStyle name="Normal 2 2 3 2 2 2 2 3 2" xfId="841" xr:uid="{00000000-0005-0000-0000-00006B030000}"/>
    <cellStyle name="Normal 2 2 3 2 2 2 2 4" xfId="842" xr:uid="{00000000-0005-0000-0000-00006C030000}"/>
    <cellStyle name="Normal 2 2 3 2 2 2 3" xfId="843" xr:uid="{00000000-0005-0000-0000-00006D030000}"/>
    <cellStyle name="Normal 2 2 3 2 2 2 3 2" xfId="844" xr:uid="{00000000-0005-0000-0000-00006E030000}"/>
    <cellStyle name="Normal 2 2 3 2 2 2 3 2 2" xfId="845" xr:uid="{00000000-0005-0000-0000-00006F030000}"/>
    <cellStyle name="Normal 2 2 3 2 2 2 3 3" xfId="846" xr:uid="{00000000-0005-0000-0000-000070030000}"/>
    <cellStyle name="Normal 2 2 3 2 2 2 4" xfId="847" xr:uid="{00000000-0005-0000-0000-000071030000}"/>
    <cellStyle name="Normal 2 2 3 2 2 2 4 2" xfId="848" xr:uid="{00000000-0005-0000-0000-000072030000}"/>
    <cellStyle name="Normal 2 2 3 2 2 2 5" xfId="849" xr:uid="{00000000-0005-0000-0000-000073030000}"/>
    <cellStyle name="Normal 2 2 3 2 2 3" xfId="850" xr:uid="{00000000-0005-0000-0000-000074030000}"/>
    <cellStyle name="Normal 2 2 3 2 2 3 2" xfId="851" xr:uid="{00000000-0005-0000-0000-000075030000}"/>
    <cellStyle name="Normal 2 2 3 2 2 3 2 2" xfId="852" xr:uid="{00000000-0005-0000-0000-000076030000}"/>
    <cellStyle name="Normal 2 2 3 2 2 3 2 2 2" xfId="853" xr:uid="{00000000-0005-0000-0000-000077030000}"/>
    <cellStyle name="Normal 2 2 3 2 2 3 2 2 2 2" xfId="854" xr:uid="{00000000-0005-0000-0000-000078030000}"/>
    <cellStyle name="Normal 2 2 3 2 2 3 2 2 3" xfId="855" xr:uid="{00000000-0005-0000-0000-000079030000}"/>
    <cellStyle name="Normal 2 2 3 2 2 3 2 3" xfId="856" xr:uid="{00000000-0005-0000-0000-00007A030000}"/>
    <cellStyle name="Normal 2 2 3 2 2 3 2 3 2" xfId="857" xr:uid="{00000000-0005-0000-0000-00007B030000}"/>
    <cellStyle name="Normal 2 2 3 2 2 3 2 4" xfId="858" xr:uid="{00000000-0005-0000-0000-00007C030000}"/>
    <cellStyle name="Normal 2 2 3 2 2 3 3" xfId="859" xr:uid="{00000000-0005-0000-0000-00007D030000}"/>
    <cellStyle name="Normal 2 2 3 2 2 3 3 2" xfId="860" xr:uid="{00000000-0005-0000-0000-00007E030000}"/>
    <cellStyle name="Normal 2 2 3 2 2 3 3 2 2" xfId="861" xr:uid="{00000000-0005-0000-0000-00007F030000}"/>
    <cellStyle name="Normal 2 2 3 2 2 3 3 3" xfId="862" xr:uid="{00000000-0005-0000-0000-000080030000}"/>
    <cellStyle name="Normal 2 2 3 2 2 3 4" xfId="863" xr:uid="{00000000-0005-0000-0000-000081030000}"/>
    <cellStyle name="Normal 2 2 3 2 2 3 4 2" xfId="864" xr:uid="{00000000-0005-0000-0000-000082030000}"/>
    <cellStyle name="Normal 2 2 3 2 2 3 5" xfId="865" xr:uid="{00000000-0005-0000-0000-000083030000}"/>
    <cellStyle name="Normal 2 2 3 2 2 4" xfId="866" xr:uid="{00000000-0005-0000-0000-000084030000}"/>
    <cellStyle name="Normal 2 2 3 2 2 4 2" xfId="867" xr:uid="{00000000-0005-0000-0000-000085030000}"/>
    <cellStyle name="Normal 2 2 3 2 2 4 2 2" xfId="868" xr:uid="{00000000-0005-0000-0000-000086030000}"/>
    <cellStyle name="Normal 2 2 3 2 2 4 2 2 2" xfId="869" xr:uid="{00000000-0005-0000-0000-000087030000}"/>
    <cellStyle name="Normal 2 2 3 2 2 4 2 2 2 2" xfId="870" xr:uid="{00000000-0005-0000-0000-000088030000}"/>
    <cellStyle name="Normal 2 2 3 2 2 4 2 2 3" xfId="871" xr:uid="{00000000-0005-0000-0000-000089030000}"/>
    <cellStyle name="Normal 2 2 3 2 2 4 2 3" xfId="872" xr:uid="{00000000-0005-0000-0000-00008A030000}"/>
    <cellStyle name="Normal 2 2 3 2 2 4 2 3 2" xfId="873" xr:uid="{00000000-0005-0000-0000-00008B030000}"/>
    <cellStyle name="Normal 2 2 3 2 2 4 2 4" xfId="874" xr:uid="{00000000-0005-0000-0000-00008C030000}"/>
    <cellStyle name="Normal 2 2 3 2 2 4 3" xfId="875" xr:uid="{00000000-0005-0000-0000-00008D030000}"/>
    <cellStyle name="Normal 2 2 3 2 2 4 3 2" xfId="876" xr:uid="{00000000-0005-0000-0000-00008E030000}"/>
    <cellStyle name="Normal 2 2 3 2 2 4 3 2 2" xfId="877" xr:uid="{00000000-0005-0000-0000-00008F030000}"/>
    <cellStyle name="Normal 2 2 3 2 2 4 3 3" xfId="878" xr:uid="{00000000-0005-0000-0000-000090030000}"/>
    <cellStyle name="Normal 2 2 3 2 2 4 4" xfId="879" xr:uid="{00000000-0005-0000-0000-000091030000}"/>
    <cellStyle name="Normal 2 2 3 2 2 4 4 2" xfId="880" xr:uid="{00000000-0005-0000-0000-000092030000}"/>
    <cellStyle name="Normal 2 2 3 2 2 4 5" xfId="881" xr:uid="{00000000-0005-0000-0000-000093030000}"/>
    <cellStyle name="Normal 2 2 3 2 2 5" xfId="882" xr:uid="{00000000-0005-0000-0000-000094030000}"/>
    <cellStyle name="Normal 2 2 3 2 2 5 2" xfId="883" xr:uid="{00000000-0005-0000-0000-000095030000}"/>
    <cellStyle name="Normal 2 2 3 2 2 5 2 2" xfId="884" xr:uid="{00000000-0005-0000-0000-000096030000}"/>
    <cellStyle name="Normal 2 2 3 2 2 5 2 2 2" xfId="885" xr:uid="{00000000-0005-0000-0000-000097030000}"/>
    <cellStyle name="Normal 2 2 3 2 2 5 2 2 2 2" xfId="886" xr:uid="{00000000-0005-0000-0000-000098030000}"/>
    <cellStyle name="Normal 2 2 3 2 2 5 2 2 3" xfId="887" xr:uid="{00000000-0005-0000-0000-000099030000}"/>
    <cellStyle name="Normal 2 2 3 2 2 5 2 3" xfId="888" xr:uid="{00000000-0005-0000-0000-00009A030000}"/>
    <cellStyle name="Normal 2 2 3 2 2 5 2 3 2" xfId="889" xr:uid="{00000000-0005-0000-0000-00009B030000}"/>
    <cellStyle name="Normal 2 2 3 2 2 5 2 4" xfId="890" xr:uid="{00000000-0005-0000-0000-00009C030000}"/>
    <cellStyle name="Normal 2 2 3 2 2 5 3" xfId="891" xr:uid="{00000000-0005-0000-0000-00009D030000}"/>
    <cellStyle name="Normal 2 2 3 2 2 5 3 2" xfId="892" xr:uid="{00000000-0005-0000-0000-00009E030000}"/>
    <cellStyle name="Normal 2 2 3 2 2 5 3 2 2" xfId="893" xr:uid="{00000000-0005-0000-0000-00009F030000}"/>
    <cellStyle name="Normal 2 2 3 2 2 5 3 3" xfId="894" xr:uid="{00000000-0005-0000-0000-0000A0030000}"/>
    <cellStyle name="Normal 2 2 3 2 2 5 4" xfId="895" xr:uid="{00000000-0005-0000-0000-0000A1030000}"/>
    <cellStyle name="Normal 2 2 3 2 2 5 4 2" xfId="896" xr:uid="{00000000-0005-0000-0000-0000A2030000}"/>
    <cellStyle name="Normal 2 2 3 2 2 5 5" xfId="897" xr:uid="{00000000-0005-0000-0000-0000A3030000}"/>
    <cellStyle name="Normal 2 2 3 2 2 6" xfId="898" xr:uid="{00000000-0005-0000-0000-0000A4030000}"/>
    <cellStyle name="Normal 2 2 3 2 2 6 2" xfId="899" xr:uid="{00000000-0005-0000-0000-0000A5030000}"/>
    <cellStyle name="Normal 2 2 3 2 2 6 2 2" xfId="900" xr:uid="{00000000-0005-0000-0000-0000A6030000}"/>
    <cellStyle name="Normal 2 2 3 2 2 6 2 2 2" xfId="901" xr:uid="{00000000-0005-0000-0000-0000A7030000}"/>
    <cellStyle name="Normal 2 2 3 2 2 6 2 3" xfId="902" xr:uid="{00000000-0005-0000-0000-0000A8030000}"/>
    <cellStyle name="Normal 2 2 3 2 2 6 3" xfId="903" xr:uid="{00000000-0005-0000-0000-0000A9030000}"/>
    <cellStyle name="Normal 2 2 3 2 2 6 3 2" xfId="904" xr:uid="{00000000-0005-0000-0000-0000AA030000}"/>
    <cellStyle name="Normal 2 2 3 2 2 6 4" xfId="905" xr:uid="{00000000-0005-0000-0000-0000AB030000}"/>
    <cellStyle name="Normal 2 2 3 2 2 7" xfId="906" xr:uid="{00000000-0005-0000-0000-0000AC030000}"/>
    <cellStyle name="Normal 2 2 3 2 2 7 2" xfId="907" xr:uid="{00000000-0005-0000-0000-0000AD030000}"/>
    <cellStyle name="Normal 2 2 3 2 2 7 2 2" xfId="908" xr:uid="{00000000-0005-0000-0000-0000AE030000}"/>
    <cellStyle name="Normal 2 2 3 2 2 7 3" xfId="909" xr:uid="{00000000-0005-0000-0000-0000AF030000}"/>
    <cellStyle name="Normal 2 2 3 2 2 8" xfId="910" xr:uid="{00000000-0005-0000-0000-0000B0030000}"/>
    <cellStyle name="Normal 2 2 3 2 2 8 2" xfId="911" xr:uid="{00000000-0005-0000-0000-0000B1030000}"/>
    <cellStyle name="Normal 2 2 3 2 2 9" xfId="912" xr:uid="{00000000-0005-0000-0000-0000B2030000}"/>
    <cellStyle name="Normal 2 2 3 2 3" xfId="913" xr:uid="{00000000-0005-0000-0000-0000B3030000}"/>
    <cellStyle name="Normal 2 2 3 2 3 2" xfId="914" xr:uid="{00000000-0005-0000-0000-0000B4030000}"/>
    <cellStyle name="Normal 2 2 3 2 3 2 2" xfId="915" xr:uid="{00000000-0005-0000-0000-0000B5030000}"/>
    <cellStyle name="Normal 2 2 3 2 3 2 2 2" xfId="916" xr:uid="{00000000-0005-0000-0000-0000B6030000}"/>
    <cellStyle name="Normal 2 2 3 2 3 2 2 2 2" xfId="917" xr:uid="{00000000-0005-0000-0000-0000B7030000}"/>
    <cellStyle name="Normal 2 2 3 2 3 2 2 3" xfId="918" xr:uid="{00000000-0005-0000-0000-0000B8030000}"/>
    <cellStyle name="Normal 2 2 3 2 3 2 3" xfId="919" xr:uid="{00000000-0005-0000-0000-0000B9030000}"/>
    <cellStyle name="Normal 2 2 3 2 3 2 3 2" xfId="920" xr:uid="{00000000-0005-0000-0000-0000BA030000}"/>
    <cellStyle name="Normal 2 2 3 2 3 2 4" xfId="921" xr:uid="{00000000-0005-0000-0000-0000BB030000}"/>
    <cellStyle name="Normal 2 2 3 2 3 3" xfId="922" xr:uid="{00000000-0005-0000-0000-0000BC030000}"/>
    <cellStyle name="Normal 2 2 3 2 3 3 2" xfId="923" xr:uid="{00000000-0005-0000-0000-0000BD030000}"/>
    <cellStyle name="Normal 2 2 3 2 3 3 2 2" xfId="924" xr:uid="{00000000-0005-0000-0000-0000BE030000}"/>
    <cellStyle name="Normal 2 2 3 2 3 3 3" xfId="925" xr:uid="{00000000-0005-0000-0000-0000BF030000}"/>
    <cellStyle name="Normal 2 2 3 2 3 4" xfId="926" xr:uid="{00000000-0005-0000-0000-0000C0030000}"/>
    <cellStyle name="Normal 2 2 3 2 3 4 2" xfId="927" xr:uid="{00000000-0005-0000-0000-0000C1030000}"/>
    <cellStyle name="Normal 2 2 3 2 3 5" xfId="928" xr:uid="{00000000-0005-0000-0000-0000C2030000}"/>
    <cellStyle name="Normal 2 2 3 2 4" xfId="929" xr:uid="{00000000-0005-0000-0000-0000C3030000}"/>
    <cellStyle name="Normal 2 2 3 2 4 2" xfId="930" xr:uid="{00000000-0005-0000-0000-0000C4030000}"/>
    <cellStyle name="Normal 2 2 3 2 4 2 2" xfId="931" xr:uid="{00000000-0005-0000-0000-0000C5030000}"/>
    <cellStyle name="Normal 2 2 3 2 4 2 2 2" xfId="932" xr:uid="{00000000-0005-0000-0000-0000C6030000}"/>
    <cellStyle name="Normal 2 2 3 2 4 2 2 2 2" xfId="933" xr:uid="{00000000-0005-0000-0000-0000C7030000}"/>
    <cellStyle name="Normal 2 2 3 2 4 2 2 3" xfId="934" xr:uid="{00000000-0005-0000-0000-0000C8030000}"/>
    <cellStyle name="Normal 2 2 3 2 4 2 3" xfId="935" xr:uid="{00000000-0005-0000-0000-0000C9030000}"/>
    <cellStyle name="Normal 2 2 3 2 4 2 3 2" xfId="936" xr:uid="{00000000-0005-0000-0000-0000CA030000}"/>
    <cellStyle name="Normal 2 2 3 2 4 2 4" xfId="937" xr:uid="{00000000-0005-0000-0000-0000CB030000}"/>
    <cellStyle name="Normal 2 2 3 2 4 3" xfId="938" xr:uid="{00000000-0005-0000-0000-0000CC030000}"/>
    <cellStyle name="Normal 2 2 3 2 4 3 2" xfId="939" xr:uid="{00000000-0005-0000-0000-0000CD030000}"/>
    <cellStyle name="Normal 2 2 3 2 4 3 2 2" xfId="940" xr:uid="{00000000-0005-0000-0000-0000CE030000}"/>
    <cellStyle name="Normal 2 2 3 2 4 3 3" xfId="941" xr:uid="{00000000-0005-0000-0000-0000CF030000}"/>
    <cellStyle name="Normal 2 2 3 2 4 4" xfId="942" xr:uid="{00000000-0005-0000-0000-0000D0030000}"/>
    <cellStyle name="Normal 2 2 3 2 4 4 2" xfId="943" xr:uid="{00000000-0005-0000-0000-0000D1030000}"/>
    <cellStyle name="Normal 2 2 3 2 4 5" xfId="944" xr:uid="{00000000-0005-0000-0000-0000D2030000}"/>
    <cellStyle name="Normal 2 2 3 2 5" xfId="945" xr:uid="{00000000-0005-0000-0000-0000D3030000}"/>
    <cellStyle name="Normal 2 2 3 2 5 2" xfId="946" xr:uid="{00000000-0005-0000-0000-0000D4030000}"/>
    <cellStyle name="Normal 2 2 3 2 5 2 2" xfId="947" xr:uid="{00000000-0005-0000-0000-0000D5030000}"/>
    <cellStyle name="Normal 2 2 3 2 5 2 2 2" xfId="948" xr:uid="{00000000-0005-0000-0000-0000D6030000}"/>
    <cellStyle name="Normal 2 2 3 2 5 2 2 2 2" xfId="949" xr:uid="{00000000-0005-0000-0000-0000D7030000}"/>
    <cellStyle name="Normal 2 2 3 2 5 2 2 3" xfId="950" xr:uid="{00000000-0005-0000-0000-0000D8030000}"/>
    <cellStyle name="Normal 2 2 3 2 5 2 3" xfId="951" xr:uid="{00000000-0005-0000-0000-0000D9030000}"/>
    <cellStyle name="Normal 2 2 3 2 5 2 3 2" xfId="952" xr:uid="{00000000-0005-0000-0000-0000DA030000}"/>
    <cellStyle name="Normal 2 2 3 2 5 2 4" xfId="953" xr:uid="{00000000-0005-0000-0000-0000DB030000}"/>
    <cellStyle name="Normal 2 2 3 2 5 3" xfId="954" xr:uid="{00000000-0005-0000-0000-0000DC030000}"/>
    <cellStyle name="Normal 2 2 3 2 5 3 2" xfId="955" xr:uid="{00000000-0005-0000-0000-0000DD030000}"/>
    <cellStyle name="Normal 2 2 3 2 5 3 2 2" xfId="956" xr:uid="{00000000-0005-0000-0000-0000DE030000}"/>
    <cellStyle name="Normal 2 2 3 2 5 3 3" xfId="957" xr:uid="{00000000-0005-0000-0000-0000DF030000}"/>
    <cellStyle name="Normal 2 2 3 2 5 4" xfId="958" xr:uid="{00000000-0005-0000-0000-0000E0030000}"/>
    <cellStyle name="Normal 2 2 3 2 5 4 2" xfId="959" xr:uid="{00000000-0005-0000-0000-0000E1030000}"/>
    <cellStyle name="Normal 2 2 3 2 5 5" xfId="960" xr:uid="{00000000-0005-0000-0000-0000E2030000}"/>
    <cellStyle name="Normal 2 2 3 2 6" xfId="961" xr:uid="{00000000-0005-0000-0000-0000E3030000}"/>
    <cellStyle name="Normal 2 2 3 2 6 2" xfId="962" xr:uid="{00000000-0005-0000-0000-0000E4030000}"/>
    <cellStyle name="Normal 2 2 3 2 6 2 2" xfId="963" xr:uid="{00000000-0005-0000-0000-0000E5030000}"/>
    <cellStyle name="Normal 2 2 3 2 6 2 2 2" xfId="964" xr:uid="{00000000-0005-0000-0000-0000E6030000}"/>
    <cellStyle name="Normal 2 2 3 2 6 2 2 2 2" xfId="965" xr:uid="{00000000-0005-0000-0000-0000E7030000}"/>
    <cellStyle name="Normal 2 2 3 2 6 2 2 3" xfId="966" xr:uid="{00000000-0005-0000-0000-0000E8030000}"/>
    <cellStyle name="Normal 2 2 3 2 6 2 3" xfId="967" xr:uid="{00000000-0005-0000-0000-0000E9030000}"/>
    <cellStyle name="Normal 2 2 3 2 6 2 3 2" xfId="968" xr:uid="{00000000-0005-0000-0000-0000EA030000}"/>
    <cellStyle name="Normal 2 2 3 2 6 2 4" xfId="969" xr:uid="{00000000-0005-0000-0000-0000EB030000}"/>
    <cellStyle name="Normal 2 2 3 2 6 3" xfId="970" xr:uid="{00000000-0005-0000-0000-0000EC030000}"/>
    <cellStyle name="Normal 2 2 3 2 6 3 2" xfId="971" xr:uid="{00000000-0005-0000-0000-0000ED030000}"/>
    <cellStyle name="Normal 2 2 3 2 6 3 2 2" xfId="972" xr:uid="{00000000-0005-0000-0000-0000EE030000}"/>
    <cellStyle name="Normal 2 2 3 2 6 3 3" xfId="973" xr:uid="{00000000-0005-0000-0000-0000EF030000}"/>
    <cellStyle name="Normal 2 2 3 2 6 4" xfId="974" xr:uid="{00000000-0005-0000-0000-0000F0030000}"/>
    <cellStyle name="Normal 2 2 3 2 6 4 2" xfId="975" xr:uid="{00000000-0005-0000-0000-0000F1030000}"/>
    <cellStyle name="Normal 2 2 3 2 6 5" xfId="976" xr:uid="{00000000-0005-0000-0000-0000F2030000}"/>
    <cellStyle name="Normal 2 2 3 2 7" xfId="977" xr:uid="{00000000-0005-0000-0000-0000F3030000}"/>
    <cellStyle name="Normal 2 2 3 2 7 2" xfId="978" xr:uid="{00000000-0005-0000-0000-0000F4030000}"/>
    <cellStyle name="Normal 2 2 3 2 7 2 2" xfId="979" xr:uid="{00000000-0005-0000-0000-0000F5030000}"/>
    <cellStyle name="Normal 2 2 3 2 7 2 2 2" xfId="980" xr:uid="{00000000-0005-0000-0000-0000F6030000}"/>
    <cellStyle name="Normal 2 2 3 2 7 2 3" xfId="981" xr:uid="{00000000-0005-0000-0000-0000F7030000}"/>
    <cellStyle name="Normal 2 2 3 2 7 3" xfId="982" xr:uid="{00000000-0005-0000-0000-0000F8030000}"/>
    <cellStyle name="Normal 2 2 3 2 7 3 2" xfId="983" xr:uid="{00000000-0005-0000-0000-0000F9030000}"/>
    <cellStyle name="Normal 2 2 3 2 7 4" xfId="984" xr:uid="{00000000-0005-0000-0000-0000FA030000}"/>
    <cellStyle name="Normal 2 2 3 2 8" xfId="985" xr:uid="{00000000-0005-0000-0000-0000FB030000}"/>
    <cellStyle name="Normal 2 2 3 2 8 2" xfId="986" xr:uid="{00000000-0005-0000-0000-0000FC030000}"/>
    <cellStyle name="Normal 2 2 3 2 8 2 2" xfId="987" xr:uid="{00000000-0005-0000-0000-0000FD030000}"/>
    <cellStyle name="Normal 2 2 3 2 8 3" xfId="988" xr:uid="{00000000-0005-0000-0000-0000FE030000}"/>
    <cellStyle name="Normal 2 2 3 2 9" xfId="989" xr:uid="{00000000-0005-0000-0000-0000FF030000}"/>
    <cellStyle name="Normal 2 2 3 2 9 2" xfId="990" xr:uid="{00000000-0005-0000-0000-000000040000}"/>
    <cellStyle name="Normal 2 2 3 3" xfId="991" xr:uid="{00000000-0005-0000-0000-000001040000}"/>
    <cellStyle name="Normal 2 2 3 3 2" xfId="992" xr:uid="{00000000-0005-0000-0000-000002040000}"/>
    <cellStyle name="Normal 2 2 3 3 2 2" xfId="993" xr:uid="{00000000-0005-0000-0000-000003040000}"/>
    <cellStyle name="Normal 2 2 3 3 2 2 2" xfId="994" xr:uid="{00000000-0005-0000-0000-000004040000}"/>
    <cellStyle name="Normal 2 2 3 3 2 2 2 2" xfId="995" xr:uid="{00000000-0005-0000-0000-000005040000}"/>
    <cellStyle name="Normal 2 2 3 3 2 2 2 2 2" xfId="996" xr:uid="{00000000-0005-0000-0000-000006040000}"/>
    <cellStyle name="Normal 2 2 3 3 2 2 2 3" xfId="997" xr:uid="{00000000-0005-0000-0000-000007040000}"/>
    <cellStyle name="Normal 2 2 3 3 2 2 3" xfId="998" xr:uid="{00000000-0005-0000-0000-000008040000}"/>
    <cellStyle name="Normal 2 2 3 3 2 2 3 2" xfId="999" xr:uid="{00000000-0005-0000-0000-000009040000}"/>
    <cellStyle name="Normal 2 2 3 3 2 2 4" xfId="1000" xr:uid="{00000000-0005-0000-0000-00000A040000}"/>
    <cellStyle name="Normal 2 2 3 3 2 3" xfId="1001" xr:uid="{00000000-0005-0000-0000-00000B040000}"/>
    <cellStyle name="Normal 2 2 3 3 2 3 2" xfId="1002" xr:uid="{00000000-0005-0000-0000-00000C040000}"/>
    <cellStyle name="Normal 2 2 3 3 2 3 2 2" xfId="1003" xr:uid="{00000000-0005-0000-0000-00000D040000}"/>
    <cellStyle name="Normal 2 2 3 3 2 3 3" xfId="1004" xr:uid="{00000000-0005-0000-0000-00000E040000}"/>
    <cellStyle name="Normal 2 2 3 3 2 4" xfId="1005" xr:uid="{00000000-0005-0000-0000-00000F040000}"/>
    <cellStyle name="Normal 2 2 3 3 2 4 2" xfId="1006" xr:uid="{00000000-0005-0000-0000-000010040000}"/>
    <cellStyle name="Normal 2 2 3 3 2 5" xfId="1007" xr:uid="{00000000-0005-0000-0000-000011040000}"/>
    <cellStyle name="Normal 2 2 3 3 3" xfId="1008" xr:uid="{00000000-0005-0000-0000-000012040000}"/>
    <cellStyle name="Normal 2 2 3 3 3 2" xfId="1009" xr:uid="{00000000-0005-0000-0000-000013040000}"/>
    <cellStyle name="Normal 2 2 3 3 3 2 2" xfId="1010" xr:uid="{00000000-0005-0000-0000-000014040000}"/>
    <cellStyle name="Normal 2 2 3 3 3 2 2 2" xfId="1011" xr:uid="{00000000-0005-0000-0000-000015040000}"/>
    <cellStyle name="Normal 2 2 3 3 3 2 2 2 2" xfId="1012" xr:uid="{00000000-0005-0000-0000-000016040000}"/>
    <cellStyle name="Normal 2 2 3 3 3 2 2 3" xfId="1013" xr:uid="{00000000-0005-0000-0000-000017040000}"/>
    <cellStyle name="Normal 2 2 3 3 3 2 3" xfId="1014" xr:uid="{00000000-0005-0000-0000-000018040000}"/>
    <cellStyle name="Normal 2 2 3 3 3 2 3 2" xfId="1015" xr:uid="{00000000-0005-0000-0000-000019040000}"/>
    <cellStyle name="Normal 2 2 3 3 3 2 4" xfId="1016" xr:uid="{00000000-0005-0000-0000-00001A040000}"/>
    <cellStyle name="Normal 2 2 3 3 3 3" xfId="1017" xr:uid="{00000000-0005-0000-0000-00001B040000}"/>
    <cellStyle name="Normal 2 2 3 3 3 3 2" xfId="1018" xr:uid="{00000000-0005-0000-0000-00001C040000}"/>
    <cellStyle name="Normal 2 2 3 3 3 3 2 2" xfId="1019" xr:uid="{00000000-0005-0000-0000-00001D040000}"/>
    <cellStyle name="Normal 2 2 3 3 3 3 3" xfId="1020" xr:uid="{00000000-0005-0000-0000-00001E040000}"/>
    <cellStyle name="Normal 2 2 3 3 3 4" xfId="1021" xr:uid="{00000000-0005-0000-0000-00001F040000}"/>
    <cellStyle name="Normal 2 2 3 3 3 4 2" xfId="1022" xr:uid="{00000000-0005-0000-0000-000020040000}"/>
    <cellStyle name="Normal 2 2 3 3 3 5" xfId="1023" xr:uid="{00000000-0005-0000-0000-000021040000}"/>
    <cellStyle name="Normal 2 2 3 3 4" xfId="1024" xr:uid="{00000000-0005-0000-0000-000022040000}"/>
    <cellStyle name="Normal 2 2 3 3 4 2" xfId="1025" xr:uid="{00000000-0005-0000-0000-000023040000}"/>
    <cellStyle name="Normal 2 2 3 3 4 2 2" xfId="1026" xr:uid="{00000000-0005-0000-0000-000024040000}"/>
    <cellStyle name="Normal 2 2 3 3 4 2 2 2" xfId="1027" xr:uid="{00000000-0005-0000-0000-000025040000}"/>
    <cellStyle name="Normal 2 2 3 3 4 2 2 2 2" xfId="1028" xr:uid="{00000000-0005-0000-0000-000026040000}"/>
    <cellStyle name="Normal 2 2 3 3 4 2 2 3" xfId="1029" xr:uid="{00000000-0005-0000-0000-000027040000}"/>
    <cellStyle name="Normal 2 2 3 3 4 2 3" xfId="1030" xr:uid="{00000000-0005-0000-0000-000028040000}"/>
    <cellStyle name="Normal 2 2 3 3 4 2 3 2" xfId="1031" xr:uid="{00000000-0005-0000-0000-000029040000}"/>
    <cellStyle name="Normal 2 2 3 3 4 2 4" xfId="1032" xr:uid="{00000000-0005-0000-0000-00002A040000}"/>
    <cellStyle name="Normal 2 2 3 3 4 3" xfId="1033" xr:uid="{00000000-0005-0000-0000-00002B040000}"/>
    <cellStyle name="Normal 2 2 3 3 4 3 2" xfId="1034" xr:uid="{00000000-0005-0000-0000-00002C040000}"/>
    <cellStyle name="Normal 2 2 3 3 4 3 2 2" xfId="1035" xr:uid="{00000000-0005-0000-0000-00002D040000}"/>
    <cellStyle name="Normal 2 2 3 3 4 3 3" xfId="1036" xr:uid="{00000000-0005-0000-0000-00002E040000}"/>
    <cellStyle name="Normal 2 2 3 3 4 4" xfId="1037" xr:uid="{00000000-0005-0000-0000-00002F040000}"/>
    <cellStyle name="Normal 2 2 3 3 4 4 2" xfId="1038" xr:uid="{00000000-0005-0000-0000-000030040000}"/>
    <cellStyle name="Normal 2 2 3 3 4 5" xfId="1039" xr:uid="{00000000-0005-0000-0000-000031040000}"/>
    <cellStyle name="Normal 2 2 3 3 5" xfId="1040" xr:uid="{00000000-0005-0000-0000-000032040000}"/>
    <cellStyle name="Normal 2 2 3 3 5 2" xfId="1041" xr:uid="{00000000-0005-0000-0000-000033040000}"/>
    <cellStyle name="Normal 2 2 3 3 5 2 2" xfId="1042" xr:uid="{00000000-0005-0000-0000-000034040000}"/>
    <cellStyle name="Normal 2 2 3 3 5 2 2 2" xfId="1043" xr:uid="{00000000-0005-0000-0000-000035040000}"/>
    <cellStyle name="Normal 2 2 3 3 5 2 2 2 2" xfId="1044" xr:uid="{00000000-0005-0000-0000-000036040000}"/>
    <cellStyle name="Normal 2 2 3 3 5 2 2 3" xfId="1045" xr:uid="{00000000-0005-0000-0000-000037040000}"/>
    <cellStyle name="Normal 2 2 3 3 5 2 3" xfId="1046" xr:uid="{00000000-0005-0000-0000-000038040000}"/>
    <cellStyle name="Normal 2 2 3 3 5 2 3 2" xfId="1047" xr:uid="{00000000-0005-0000-0000-000039040000}"/>
    <cellStyle name="Normal 2 2 3 3 5 2 4" xfId="1048" xr:uid="{00000000-0005-0000-0000-00003A040000}"/>
    <cellStyle name="Normal 2 2 3 3 5 3" xfId="1049" xr:uid="{00000000-0005-0000-0000-00003B040000}"/>
    <cellStyle name="Normal 2 2 3 3 5 3 2" xfId="1050" xr:uid="{00000000-0005-0000-0000-00003C040000}"/>
    <cellStyle name="Normal 2 2 3 3 5 3 2 2" xfId="1051" xr:uid="{00000000-0005-0000-0000-00003D040000}"/>
    <cellStyle name="Normal 2 2 3 3 5 3 3" xfId="1052" xr:uid="{00000000-0005-0000-0000-00003E040000}"/>
    <cellStyle name="Normal 2 2 3 3 5 4" xfId="1053" xr:uid="{00000000-0005-0000-0000-00003F040000}"/>
    <cellStyle name="Normal 2 2 3 3 5 4 2" xfId="1054" xr:uid="{00000000-0005-0000-0000-000040040000}"/>
    <cellStyle name="Normal 2 2 3 3 5 5" xfId="1055" xr:uid="{00000000-0005-0000-0000-000041040000}"/>
    <cellStyle name="Normal 2 2 3 3 6" xfId="1056" xr:uid="{00000000-0005-0000-0000-000042040000}"/>
    <cellStyle name="Normal 2 2 3 3 6 2" xfId="1057" xr:uid="{00000000-0005-0000-0000-000043040000}"/>
    <cellStyle name="Normal 2 2 3 3 6 2 2" xfId="1058" xr:uid="{00000000-0005-0000-0000-000044040000}"/>
    <cellStyle name="Normal 2 2 3 3 6 2 2 2" xfId="1059" xr:uid="{00000000-0005-0000-0000-000045040000}"/>
    <cellStyle name="Normal 2 2 3 3 6 2 3" xfId="1060" xr:uid="{00000000-0005-0000-0000-000046040000}"/>
    <cellStyle name="Normal 2 2 3 3 6 3" xfId="1061" xr:uid="{00000000-0005-0000-0000-000047040000}"/>
    <cellStyle name="Normal 2 2 3 3 6 3 2" xfId="1062" xr:uid="{00000000-0005-0000-0000-000048040000}"/>
    <cellStyle name="Normal 2 2 3 3 6 4" xfId="1063" xr:uid="{00000000-0005-0000-0000-000049040000}"/>
    <cellStyle name="Normal 2 2 3 3 7" xfId="1064" xr:uid="{00000000-0005-0000-0000-00004A040000}"/>
    <cellStyle name="Normal 2 2 3 3 7 2" xfId="1065" xr:uid="{00000000-0005-0000-0000-00004B040000}"/>
    <cellStyle name="Normal 2 2 3 3 7 2 2" xfId="1066" xr:uid="{00000000-0005-0000-0000-00004C040000}"/>
    <cellStyle name="Normal 2 2 3 3 7 3" xfId="1067" xr:uid="{00000000-0005-0000-0000-00004D040000}"/>
    <cellStyle name="Normal 2 2 3 3 8" xfId="1068" xr:uid="{00000000-0005-0000-0000-00004E040000}"/>
    <cellStyle name="Normal 2 2 3 3 8 2" xfId="1069" xr:uid="{00000000-0005-0000-0000-00004F040000}"/>
    <cellStyle name="Normal 2 2 3 3 9" xfId="1070" xr:uid="{00000000-0005-0000-0000-000050040000}"/>
    <cellStyle name="Normal 2 2 3 4" xfId="1071" xr:uid="{00000000-0005-0000-0000-000051040000}"/>
    <cellStyle name="Normal 2 2 3 4 2" xfId="1072" xr:uid="{00000000-0005-0000-0000-000052040000}"/>
    <cellStyle name="Normal 2 2 3 4 2 2" xfId="1073" xr:uid="{00000000-0005-0000-0000-000053040000}"/>
    <cellStyle name="Normal 2 2 3 4 2 2 2" xfId="1074" xr:uid="{00000000-0005-0000-0000-000054040000}"/>
    <cellStyle name="Normal 2 2 3 4 2 2 2 2" xfId="1075" xr:uid="{00000000-0005-0000-0000-000055040000}"/>
    <cellStyle name="Normal 2 2 3 4 2 2 3" xfId="1076" xr:uid="{00000000-0005-0000-0000-000056040000}"/>
    <cellStyle name="Normal 2 2 3 4 2 3" xfId="1077" xr:uid="{00000000-0005-0000-0000-000057040000}"/>
    <cellStyle name="Normal 2 2 3 4 2 3 2" xfId="1078" xr:uid="{00000000-0005-0000-0000-000058040000}"/>
    <cellStyle name="Normal 2 2 3 4 2 4" xfId="1079" xr:uid="{00000000-0005-0000-0000-000059040000}"/>
    <cellStyle name="Normal 2 2 3 4 3" xfId="1080" xr:uid="{00000000-0005-0000-0000-00005A040000}"/>
    <cellStyle name="Normal 2 2 3 4 3 2" xfId="1081" xr:uid="{00000000-0005-0000-0000-00005B040000}"/>
    <cellStyle name="Normal 2 2 3 4 3 2 2" xfId="1082" xr:uid="{00000000-0005-0000-0000-00005C040000}"/>
    <cellStyle name="Normal 2 2 3 4 3 3" xfId="1083" xr:uid="{00000000-0005-0000-0000-00005D040000}"/>
    <cellStyle name="Normal 2 2 3 4 4" xfId="1084" xr:uid="{00000000-0005-0000-0000-00005E040000}"/>
    <cellStyle name="Normal 2 2 3 4 4 2" xfId="1085" xr:uid="{00000000-0005-0000-0000-00005F040000}"/>
    <cellStyle name="Normal 2 2 3 4 5" xfId="1086" xr:uid="{00000000-0005-0000-0000-000060040000}"/>
    <cellStyle name="Normal 2 2 3 5" xfId="1087" xr:uid="{00000000-0005-0000-0000-000061040000}"/>
    <cellStyle name="Normal 2 2 3 5 2" xfId="1088" xr:uid="{00000000-0005-0000-0000-000062040000}"/>
    <cellStyle name="Normal 2 2 3 5 2 2" xfId="1089" xr:uid="{00000000-0005-0000-0000-000063040000}"/>
    <cellStyle name="Normal 2 2 3 5 2 2 2" xfId="1090" xr:uid="{00000000-0005-0000-0000-000064040000}"/>
    <cellStyle name="Normal 2 2 3 5 2 2 2 2" xfId="1091" xr:uid="{00000000-0005-0000-0000-000065040000}"/>
    <cellStyle name="Normal 2 2 3 5 2 2 3" xfId="1092" xr:uid="{00000000-0005-0000-0000-000066040000}"/>
    <cellStyle name="Normal 2 2 3 5 2 3" xfId="1093" xr:uid="{00000000-0005-0000-0000-000067040000}"/>
    <cellStyle name="Normal 2 2 3 5 2 3 2" xfId="1094" xr:uid="{00000000-0005-0000-0000-000068040000}"/>
    <cellStyle name="Normal 2 2 3 5 2 4" xfId="1095" xr:uid="{00000000-0005-0000-0000-000069040000}"/>
    <cellStyle name="Normal 2 2 3 5 3" xfId="1096" xr:uid="{00000000-0005-0000-0000-00006A040000}"/>
    <cellStyle name="Normal 2 2 3 5 3 2" xfId="1097" xr:uid="{00000000-0005-0000-0000-00006B040000}"/>
    <cellStyle name="Normal 2 2 3 5 3 2 2" xfId="1098" xr:uid="{00000000-0005-0000-0000-00006C040000}"/>
    <cellStyle name="Normal 2 2 3 5 3 3" xfId="1099" xr:uid="{00000000-0005-0000-0000-00006D040000}"/>
    <cellStyle name="Normal 2 2 3 5 4" xfId="1100" xr:uid="{00000000-0005-0000-0000-00006E040000}"/>
    <cellStyle name="Normal 2 2 3 5 4 2" xfId="1101" xr:uid="{00000000-0005-0000-0000-00006F040000}"/>
    <cellStyle name="Normal 2 2 3 5 5" xfId="1102" xr:uid="{00000000-0005-0000-0000-000070040000}"/>
    <cellStyle name="Normal 2 2 3 6" xfId="1103" xr:uid="{00000000-0005-0000-0000-000071040000}"/>
    <cellStyle name="Normal 2 2 3 6 2" xfId="1104" xr:uid="{00000000-0005-0000-0000-000072040000}"/>
    <cellStyle name="Normal 2 2 3 6 2 2" xfId="1105" xr:uid="{00000000-0005-0000-0000-000073040000}"/>
    <cellStyle name="Normal 2 2 3 6 2 2 2" xfId="1106" xr:uid="{00000000-0005-0000-0000-000074040000}"/>
    <cellStyle name="Normal 2 2 3 6 2 2 2 2" xfId="1107" xr:uid="{00000000-0005-0000-0000-000075040000}"/>
    <cellStyle name="Normal 2 2 3 6 2 2 3" xfId="1108" xr:uid="{00000000-0005-0000-0000-000076040000}"/>
    <cellStyle name="Normal 2 2 3 6 2 3" xfId="1109" xr:uid="{00000000-0005-0000-0000-000077040000}"/>
    <cellStyle name="Normal 2 2 3 6 2 3 2" xfId="1110" xr:uid="{00000000-0005-0000-0000-000078040000}"/>
    <cellStyle name="Normal 2 2 3 6 2 4" xfId="1111" xr:uid="{00000000-0005-0000-0000-000079040000}"/>
    <cellStyle name="Normal 2 2 3 6 3" xfId="1112" xr:uid="{00000000-0005-0000-0000-00007A040000}"/>
    <cellStyle name="Normal 2 2 3 6 3 2" xfId="1113" xr:uid="{00000000-0005-0000-0000-00007B040000}"/>
    <cellStyle name="Normal 2 2 3 6 3 2 2" xfId="1114" xr:uid="{00000000-0005-0000-0000-00007C040000}"/>
    <cellStyle name="Normal 2 2 3 6 3 3" xfId="1115" xr:uid="{00000000-0005-0000-0000-00007D040000}"/>
    <cellStyle name="Normal 2 2 3 6 4" xfId="1116" xr:uid="{00000000-0005-0000-0000-00007E040000}"/>
    <cellStyle name="Normal 2 2 3 6 4 2" xfId="1117" xr:uid="{00000000-0005-0000-0000-00007F040000}"/>
    <cellStyle name="Normal 2 2 3 6 5" xfId="1118" xr:uid="{00000000-0005-0000-0000-000080040000}"/>
    <cellStyle name="Normal 2 2 3 7" xfId="1119" xr:uid="{00000000-0005-0000-0000-000081040000}"/>
    <cellStyle name="Normal 2 2 3 7 2" xfId="1120" xr:uid="{00000000-0005-0000-0000-000082040000}"/>
    <cellStyle name="Normal 2 2 3 7 2 2" xfId="1121" xr:uid="{00000000-0005-0000-0000-000083040000}"/>
    <cellStyle name="Normal 2 2 3 7 2 2 2" xfId="1122" xr:uid="{00000000-0005-0000-0000-000084040000}"/>
    <cellStyle name="Normal 2 2 3 7 2 2 2 2" xfId="1123" xr:uid="{00000000-0005-0000-0000-000085040000}"/>
    <cellStyle name="Normal 2 2 3 7 2 2 3" xfId="1124" xr:uid="{00000000-0005-0000-0000-000086040000}"/>
    <cellStyle name="Normal 2 2 3 7 2 3" xfId="1125" xr:uid="{00000000-0005-0000-0000-000087040000}"/>
    <cellStyle name="Normal 2 2 3 7 2 3 2" xfId="1126" xr:uid="{00000000-0005-0000-0000-000088040000}"/>
    <cellStyle name="Normal 2 2 3 7 2 4" xfId="1127" xr:uid="{00000000-0005-0000-0000-000089040000}"/>
    <cellStyle name="Normal 2 2 3 7 3" xfId="1128" xr:uid="{00000000-0005-0000-0000-00008A040000}"/>
    <cellStyle name="Normal 2 2 3 7 3 2" xfId="1129" xr:uid="{00000000-0005-0000-0000-00008B040000}"/>
    <cellStyle name="Normal 2 2 3 7 3 2 2" xfId="1130" xr:uid="{00000000-0005-0000-0000-00008C040000}"/>
    <cellStyle name="Normal 2 2 3 7 3 3" xfId="1131" xr:uid="{00000000-0005-0000-0000-00008D040000}"/>
    <cellStyle name="Normal 2 2 3 7 4" xfId="1132" xr:uid="{00000000-0005-0000-0000-00008E040000}"/>
    <cellStyle name="Normal 2 2 3 7 4 2" xfId="1133" xr:uid="{00000000-0005-0000-0000-00008F040000}"/>
    <cellStyle name="Normal 2 2 3 7 5" xfId="1134" xr:uid="{00000000-0005-0000-0000-000090040000}"/>
    <cellStyle name="Normal 2 2 3 8" xfId="1135" xr:uid="{00000000-0005-0000-0000-000091040000}"/>
    <cellStyle name="Normal 2 2 3 8 2" xfId="1136" xr:uid="{00000000-0005-0000-0000-000092040000}"/>
    <cellStyle name="Normal 2 2 3 8 2 2" xfId="1137" xr:uid="{00000000-0005-0000-0000-000093040000}"/>
    <cellStyle name="Normal 2 2 3 8 2 2 2" xfId="1138" xr:uid="{00000000-0005-0000-0000-000094040000}"/>
    <cellStyle name="Normal 2 2 3 8 2 3" xfId="1139" xr:uid="{00000000-0005-0000-0000-000095040000}"/>
    <cellStyle name="Normal 2 2 3 8 3" xfId="1140" xr:uid="{00000000-0005-0000-0000-000096040000}"/>
    <cellStyle name="Normal 2 2 3 8 3 2" xfId="1141" xr:uid="{00000000-0005-0000-0000-000097040000}"/>
    <cellStyle name="Normal 2 2 3 8 4" xfId="1142" xr:uid="{00000000-0005-0000-0000-000098040000}"/>
    <cellStyle name="Normal 2 2 3 9" xfId="1143" xr:uid="{00000000-0005-0000-0000-000099040000}"/>
    <cellStyle name="Normal 2 2 3 9 2" xfId="1144" xr:uid="{00000000-0005-0000-0000-00009A040000}"/>
    <cellStyle name="Normal 2 2 3 9 2 2" xfId="1145" xr:uid="{00000000-0005-0000-0000-00009B040000}"/>
    <cellStyle name="Normal 2 2 3 9 3" xfId="1146" xr:uid="{00000000-0005-0000-0000-00009C040000}"/>
    <cellStyle name="Normal 2 2 4" xfId="1147" xr:uid="{00000000-0005-0000-0000-00009D040000}"/>
    <cellStyle name="Normal 2 2 4 10" xfId="1148" xr:uid="{00000000-0005-0000-0000-00009E040000}"/>
    <cellStyle name="Normal 2 2 4 2" xfId="1149" xr:uid="{00000000-0005-0000-0000-00009F040000}"/>
    <cellStyle name="Normal 2 2 4 2 2" xfId="1150" xr:uid="{00000000-0005-0000-0000-0000A0040000}"/>
    <cellStyle name="Normal 2 2 4 2 2 2" xfId="1151" xr:uid="{00000000-0005-0000-0000-0000A1040000}"/>
    <cellStyle name="Normal 2 2 4 2 2 2 2" xfId="1152" xr:uid="{00000000-0005-0000-0000-0000A2040000}"/>
    <cellStyle name="Normal 2 2 4 2 2 2 2 2" xfId="1153" xr:uid="{00000000-0005-0000-0000-0000A3040000}"/>
    <cellStyle name="Normal 2 2 4 2 2 2 2 2 2" xfId="1154" xr:uid="{00000000-0005-0000-0000-0000A4040000}"/>
    <cellStyle name="Normal 2 2 4 2 2 2 2 3" xfId="1155" xr:uid="{00000000-0005-0000-0000-0000A5040000}"/>
    <cellStyle name="Normal 2 2 4 2 2 2 3" xfId="1156" xr:uid="{00000000-0005-0000-0000-0000A6040000}"/>
    <cellStyle name="Normal 2 2 4 2 2 2 3 2" xfId="1157" xr:uid="{00000000-0005-0000-0000-0000A7040000}"/>
    <cellStyle name="Normal 2 2 4 2 2 2 4" xfId="1158" xr:uid="{00000000-0005-0000-0000-0000A8040000}"/>
    <cellStyle name="Normal 2 2 4 2 2 3" xfId="1159" xr:uid="{00000000-0005-0000-0000-0000A9040000}"/>
    <cellStyle name="Normal 2 2 4 2 2 3 2" xfId="1160" xr:uid="{00000000-0005-0000-0000-0000AA040000}"/>
    <cellStyle name="Normal 2 2 4 2 2 3 2 2" xfId="1161" xr:uid="{00000000-0005-0000-0000-0000AB040000}"/>
    <cellStyle name="Normal 2 2 4 2 2 3 3" xfId="1162" xr:uid="{00000000-0005-0000-0000-0000AC040000}"/>
    <cellStyle name="Normal 2 2 4 2 2 4" xfId="1163" xr:uid="{00000000-0005-0000-0000-0000AD040000}"/>
    <cellStyle name="Normal 2 2 4 2 2 4 2" xfId="1164" xr:uid="{00000000-0005-0000-0000-0000AE040000}"/>
    <cellStyle name="Normal 2 2 4 2 2 5" xfId="1165" xr:uid="{00000000-0005-0000-0000-0000AF040000}"/>
    <cellStyle name="Normal 2 2 4 2 3" xfId="1166" xr:uid="{00000000-0005-0000-0000-0000B0040000}"/>
    <cellStyle name="Normal 2 2 4 2 3 2" xfId="1167" xr:uid="{00000000-0005-0000-0000-0000B1040000}"/>
    <cellStyle name="Normal 2 2 4 2 3 2 2" xfId="1168" xr:uid="{00000000-0005-0000-0000-0000B2040000}"/>
    <cellStyle name="Normal 2 2 4 2 3 2 2 2" xfId="1169" xr:uid="{00000000-0005-0000-0000-0000B3040000}"/>
    <cellStyle name="Normal 2 2 4 2 3 2 2 2 2" xfId="1170" xr:uid="{00000000-0005-0000-0000-0000B4040000}"/>
    <cellStyle name="Normal 2 2 4 2 3 2 2 3" xfId="1171" xr:uid="{00000000-0005-0000-0000-0000B5040000}"/>
    <cellStyle name="Normal 2 2 4 2 3 2 3" xfId="1172" xr:uid="{00000000-0005-0000-0000-0000B6040000}"/>
    <cellStyle name="Normal 2 2 4 2 3 2 3 2" xfId="1173" xr:uid="{00000000-0005-0000-0000-0000B7040000}"/>
    <cellStyle name="Normal 2 2 4 2 3 2 4" xfId="1174" xr:uid="{00000000-0005-0000-0000-0000B8040000}"/>
    <cellStyle name="Normal 2 2 4 2 3 3" xfId="1175" xr:uid="{00000000-0005-0000-0000-0000B9040000}"/>
    <cellStyle name="Normal 2 2 4 2 3 3 2" xfId="1176" xr:uid="{00000000-0005-0000-0000-0000BA040000}"/>
    <cellStyle name="Normal 2 2 4 2 3 3 2 2" xfId="1177" xr:uid="{00000000-0005-0000-0000-0000BB040000}"/>
    <cellStyle name="Normal 2 2 4 2 3 3 3" xfId="1178" xr:uid="{00000000-0005-0000-0000-0000BC040000}"/>
    <cellStyle name="Normal 2 2 4 2 3 4" xfId="1179" xr:uid="{00000000-0005-0000-0000-0000BD040000}"/>
    <cellStyle name="Normal 2 2 4 2 3 4 2" xfId="1180" xr:uid="{00000000-0005-0000-0000-0000BE040000}"/>
    <cellStyle name="Normal 2 2 4 2 3 5" xfId="1181" xr:uid="{00000000-0005-0000-0000-0000BF040000}"/>
    <cellStyle name="Normal 2 2 4 2 4" xfId="1182" xr:uid="{00000000-0005-0000-0000-0000C0040000}"/>
    <cellStyle name="Normal 2 2 4 2 4 2" xfId="1183" xr:uid="{00000000-0005-0000-0000-0000C1040000}"/>
    <cellStyle name="Normal 2 2 4 2 4 2 2" xfId="1184" xr:uid="{00000000-0005-0000-0000-0000C2040000}"/>
    <cellStyle name="Normal 2 2 4 2 4 2 2 2" xfId="1185" xr:uid="{00000000-0005-0000-0000-0000C3040000}"/>
    <cellStyle name="Normal 2 2 4 2 4 2 2 2 2" xfId="1186" xr:uid="{00000000-0005-0000-0000-0000C4040000}"/>
    <cellStyle name="Normal 2 2 4 2 4 2 2 3" xfId="1187" xr:uid="{00000000-0005-0000-0000-0000C5040000}"/>
    <cellStyle name="Normal 2 2 4 2 4 2 3" xfId="1188" xr:uid="{00000000-0005-0000-0000-0000C6040000}"/>
    <cellStyle name="Normal 2 2 4 2 4 2 3 2" xfId="1189" xr:uid="{00000000-0005-0000-0000-0000C7040000}"/>
    <cellStyle name="Normal 2 2 4 2 4 2 4" xfId="1190" xr:uid="{00000000-0005-0000-0000-0000C8040000}"/>
    <cellStyle name="Normal 2 2 4 2 4 3" xfId="1191" xr:uid="{00000000-0005-0000-0000-0000C9040000}"/>
    <cellStyle name="Normal 2 2 4 2 4 3 2" xfId="1192" xr:uid="{00000000-0005-0000-0000-0000CA040000}"/>
    <cellStyle name="Normal 2 2 4 2 4 3 2 2" xfId="1193" xr:uid="{00000000-0005-0000-0000-0000CB040000}"/>
    <cellStyle name="Normal 2 2 4 2 4 3 3" xfId="1194" xr:uid="{00000000-0005-0000-0000-0000CC040000}"/>
    <cellStyle name="Normal 2 2 4 2 4 4" xfId="1195" xr:uid="{00000000-0005-0000-0000-0000CD040000}"/>
    <cellStyle name="Normal 2 2 4 2 4 4 2" xfId="1196" xr:uid="{00000000-0005-0000-0000-0000CE040000}"/>
    <cellStyle name="Normal 2 2 4 2 4 5" xfId="1197" xr:uid="{00000000-0005-0000-0000-0000CF040000}"/>
    <cellStyle name="Normal 2 2 4 2 5" xfId="1198" xr:uid="{00000000-0005-0000-0000-0000D0040000}"/>
    <cellStyle name="Normal 2 2 4 2 5 2" xfId="1199" xr:uid="{00000000-0005-0000-0000-0000D1040000}"/>
    <cellStyle name="Normal 2 2 4 2 5 2 2" xfId="1200" xr:uid="{00000000-0005-0000-0000-0000D2040000}"/>
    <cellStyle name="Normal 2 2 4 2 5 2 2 2" xfId="1201" xr:uid="{00000000-0005-0000-0000-0000D3040000}"/>
    <cellStyle name="Normal 2 2 4 2 5 2 2 2 2" xfId="1202" xr:uid="{00000000-0005-0000-0000-0000D4040000}"/>
    <cellStyle name="Normal 2 2 4 2 5 2 2 3" xfId="1203" xr:uid="{00000000-0005-0000-0000-0000D5040000}"/>
    <cellStyle name="Normal 2 2 4 2 5 2 3" xfId="1204" xr:uid="{00000000-0005-0000-0000-0000D6040000}"/>
    <cellStyle name="Normal 2 2 4 2 5 2 3 2" xfId="1205" xr:uid="{00000000-0005-0000-0000-0000D7040000}"/>
    <cellStyle name="Normal 2 2 4 2 5 2 4" xfId="1206" xr:uid="{00000000-0005-0000-0000-0000D8040000}"/>
    <cellStyle name="Normal 2 2 4 2 5 3" xfId="1207" xr:uid="{00000000-0005-0000-0000-0000D9040000}"/>
    <cellStyle name="Normal 2 2 4 2 5 3 2" xfId="1208" xr:uid="{00000000-0005-0000-0000-0000DA040000}"/>
    <cellStyle name="Normal 2 2 4 2 5 3 2 2" xfId="1209" xr:uid="{00000000-0005-0000-0000-0000DB040000}"/>
    <cellStyle name="Normal 2 2 4 2 5 3 3" xfId="1210" xr:uid="{00000000-0005-0000-0000-0000DC040000}"/>
    <cellStyle name="Normal 2 2 4 2 5 4" xfId="1211" xr:uid="{00000000-0005-0000-0000-0000DD040000}"/>
    <cellStyle name="Normal 2 2 4 2 5 4 2" xfId="1212" xr:uid="{00000000-0005-0000-0000-0000DE040000}"/>
    <cellStyle name="Normal 2 2 4 2 5 5" xfId="1213" xr:uid="{00000000-0005-0000-0000-0000DF040000}"/>
    <cellStyle name="Normal 2 2 4 2 6" xfId="1214" xr:uid="{00000000-0005-0000-0000-0000E0040000}"/>
    <cellStyle name="Normal 2 2 4 2 6 2" xfId="1215" xr:uid="{00000000-0005-0000-0000-0000E1040000}"/>
    <cellStyle name="Normal 2 2 4 2 6 2 2" xfId="1216" xr:uid="{00000000-0005-0000-0000-0000E2040000}"/>
    <cellStyle name="Normal 2 2 4 2 6 2 2 2" xfId="1217" xr:uid="{00000000-0005-0000-0000-0000E3040000}"/>
    <cellStyle name="Normal 2 2 4 2 6 2 3" xfId="1218" xr:uid="{00000000-0005-0000-0000-0000E4040000}"/>
    <cellStyle name="Normal 2 2 4 2 6 3" xfId="1219" xr:uid="{00000000-0005-0000-0000-0000E5040000}"/>
    <cellStyle name="Normal 2 2 4 2 6 3 2" xfId="1220" xr:uid="{00000000-0005-0000-0000-0000E6040000}"/>
    <cellStyle name="Normal 2 2 4 2 6 4" xfId="1221" xr:uid="{00000000-0005-0000-0000-0000E7040000}"/>
    <cellStyle name="Normal 2 2 4 2 7" xfId="1222" xr:uid="{00000000-0005-0000-0000-0000E8040000}"/>
    <cellStyle name="Normal 2 2 4 2 7 2" xfId="1223" xr:uid="{00000000-0005-0000-0000-0000E9040000}"/>
    <cellStyle name="Normal 2 2 4 2 7 2 2" xfId="1224" xr:uid="{00000000-0005-0000-0000-0000EA040000}"/>
    <cellStyle name="Normal 2 2 4 2 7 3" xfId="1225" xr:uid="{00000000-0005-0000-0000-0000EB040000}"/>
    <cellStyle name="Normal 2 2 4 2 8" xfId="1226" xr:uid="{00000000-0005-0000-0000-0000EC040000}"/>
    <cellStyle name="Normal 2 2 4 2 8 2" xfId="1227" xr:uid="{00000000-0005-0000-0000-0000ED040000}"/>
    <cellStyle name="Normal 2 2 4 2 9" xfId="1228" xr:uid="{00000000-0005-0000-0000-0000EE040000}"/>
    <cellStyle name="Normal 2 2 4 3" xfId="1229" xr:uid="{00000000-0005-0000-0000-0000EF040000}"/>
    <cellStyle name="Normal 2 2 4 3 2" xfId="1230" xr:uid="{00000000-0005-0000-0000-0000F0040000}"/>
    <cellStyle name="Normal 2 2 4 3 2 2" xfId="1231" xr:uid="{00000000-0005-0000-0000-0000F1040000}"/>
    <cellStyle name="Normal 2 2 4 3 2 2 2" xfId="1232" xr:uid="{00000000-0005-0000-0000-0000F2040000}"/>
    <cellStyle name="Normal 2 2 4 3 2 2 2 2" xfId="1233" xr:uid="{00000000-0005-0000-0000-0000F3040000}"/>
    <cellStyle name="Normal 2 2 4 3 2 2 3" xfId="1234" xr:uid="{00000000-0005-0000-0000-0000F4040000}"/>
    <cellStyle name="Normal 2 2 4 3 2 3" xfId="1235" xr:uid="{00000000-0005-0000-0000-0000F5040000}"/>
    <cellStyle name="Normal 2 2 4 3 2 3 2" xfId="1236" xr:uid="{00000000-0005-0000-0000-0000F6040000}"/>
    <cellStyle name="Normal 2 2 4 3 2 4" xfId="1237" xr:uid="{00000000-0005-0000-0000-0000F7040000}"/>
    <cellStyle name="Normal 2 2 4 3 3" xfId="1238" xr:uid="{00000000-0005-0000-0000-0000F8040000}"/>
    <cellStyle name="Normal 2 2 4 3 3 2" xfId="1239" xr:uid="{00000000-0005-0000-0000-0000F9040000}"/>
    <cellStyle name="Normal 2 2 4 3 3 2 2" xfId="1240" xr:uid="{00000000-0005-0000-0000-0000FA040000}"/>
    <cellStyle name="Normal 2 2 4 3 3 3" xfId="1241" xr:uid="{00000000-0005-0000-0000-0000FB040000}"/>
    <cellStyle name="Normal 2 2 4 3 4" xfId="1242" xr:uid="{00000000-0005-0000-0000-0000FC040000}"/>
    <cellStyle name="Normal 2 2 4 3 4 2" xfId="1243" xr:uid="{00000000-0005-0000-0000-0000FD040000}"/>
    <cellStyle name="Normal 2 2 4 3 5" xfId="1244" xr:uid="{00000000-0005-0000-0000-0000FE040000}"/>
    <cellStyle name="Normal 2 2 4 4" xfId="1245" xr:uid="{00000000-0005-0000-0000-0000FF040000}"/>
    <cellStyle name="Normal 2 2 4 4 2" xfId="1246" xr:uid="{00000000-0005-0000-0000-000000050000}"/>
    <cellStyle name="Normal 2 2 4 4 2 2" xfId="1247" xr:uid="{00000000-0005-0000-0000-000001050000}"/>
    <cellStyle name="Normal 2 2 4 4 2 2 2" xfId="1248" xr:uid="{00000000-0005-0000-0000-000002050000}"/>
    <cellStyle name="Normal 2 2 4 4 2 2 2 2" xfId="1249" xr:uid="{00000000-0005-0000-0000-000003050000}"/>
    <cellStyle name="Normal 2 2 4 4 2 2 3" xfId="1250" xr:uid="{00000000-0005-0000-0000-000004050000}"/>
    <cellStyle name="Normal 2 2 4 4 2 3" xfId="1251" xr:uid="{00000000-0005-0000-0000-000005050000}"/>
    <cellStyle name="Normal 2 2 4 4 2 3 2" xfId="1252" xr:uid="{00000000-0005-0000-0000-000006050000}"/>
    <cellStyle name="Normal 2 2 4 4 2 4" xfId="1253" xr:uid="{00000000-0005-0000-0000-000007050000}"/>
    <cellStyle name="Normal 2 2 4 4 3" xfId="1254" xr:uid="{00000000-0005-0000-0000-000008050000}"/>
    <cellStyle name="Normal 2 2 4 4 3 2" xfId="1255" xr:uid="{00000000-0005-0000-0000-000009050000}"/>
    <cellStyle name="Normal 2 2 4 4 3 2 2" xfId="1256" xr:uid="{00000000-0005-0000-0000-00000A050000}"/>
    <cellStyle name="Normal 2 2 4 4 3 3" xfId="1257" xr:uid="{00000000-0005-0000-0000-00000B050000}"/>
    <cellStyle name="Normal 2 2 4 4 4" xfId="1258" xr:uid="{00000000-0005-0000-0000-00000C050000}"/>
    <cellStyle name="Normal 2 2 4 4 4 2" xfId="1259" xr:uid="{00000000-0005-0000-0000-00000D050000}"/>
    <cellStyle name="Normal 2 2 4 4 5" xfId="1260" xr:uid="{00000000-0005-0000-0000-00000E050000}"/>
    <cellStyle name="Normal 2 2 4 5" xfId="1261" xr:uid="{00000000-0005-0000-0000-00000F050000}"/>
    <cellStyle name="Normal 2 2 4 5 2" xfId="1262" xr:uid="{00000000-0005-0000-0000-000010050000}"/>
    <cellStyle name="Normal 2 2 4 5 2 2" xfId="1263" xr:uid="{00000000-0005-0000-0000-000011050000}"/>
    <cellStyle name="Normal 2 2 4 5 2 2 2" xfId="1264" xr:uid="{00000000-0005-0000-0000-000012050000}"/>
    <cellStyle name="Normal 2 2 4 5 2 2 2 2" xfId="1265" xr:uid="{00000000-0005-0000-0000-000013050000}"/>
    <cellStyle name="Normal 2 2 4 5 2 2 3" xfId="1266" xr:uid="{00000000-0005-0000-0000-000014050000}"/>
    <cellStyle name="Normal 2 2 4 5 2 3" xfId="1267" xr:uid="{00000000-0005-0000-0000-000015050000}"/>
    <cellStyle name="Normal 2 2 4 5 2 3 2" xfId="1268" xr:uid="{00000000-0005-0000-0000-000016050000}"/>
    <cellStyle name="Normal 2 2 4 5 2 4" xfId="1269" xr:uid="{00000000-0005-0000-0000-000017050000}"/>
    <cellStyle name="Normal 2 2 4 5 3" xfId="1270" xr:uid="{00000000-0005-0000-0000-000018050000}"/>
    <cellStyle name="Normal 2 2 4 5 3 2" xfId="1271" xr:uid="{00000000-0005-0000-0000-000019050000}"/>
    <cellStyle name="Normal 2 2 4 5 3 2 2" xfId="1272" xr:uid="{00000000-0005-0000-0000-00001A050000}"/>
    <cellStyle name="Normal 2 2 4 5 3 3" xfId="1273" xr:uid="{00000000-0005-0000-0000-00001B050000}"/>
    <cellStyle name="Normal 2 2 4 5 4" xfId="1274" xr:uid="{00000000-0005-0000-0000-00001C050000}"/>
    <cellStyle name="Normal 2 2 4 5 4 2" xfId="1275" xr:uid="{00000000-0005-0000-0000-00001D050000}"/>
    <cellStyle name="Normal 2 2 4 5 5" xfId="1276" xr:uid="{00000000-0005-0000-0000-00001E050000}"/>
    <cellStyle name="Normal 2 2 4 6" xfId="1277" xr:uid="{00000000-0005-0000-0000-00001F050000}"/>
    <cellStyle name="Normal 2 2 4 6 2" xfId="1278" xr:uid="{00000000-0005-0000-0000-000020050000}"/>
    <cellStyle name="Normal 2 2 4 6 2 2" xfId="1279" xr:uid="{00000000-0005-0000-0000-000021050000}"/>
    <cellStyle name="Normal 2 2 4 6 2 2 2" xfId="1280" xr:uid="{00000000-0005-0000-0000-000022050000}"/>
    <cellStyle name="Normal 2 2 4 6 2 2 2 2" xfId="1281" xr:uid="{00000000-0005-0000-0000-000023050000}"/>
    <cellStyle name="Normal 2 2 4 6 2 2 3" xfId="1282" xr:uid="{00000000-0005-0000-0000-000024050000}"/>
    <cellStyle name="Normal 2 2 4 6 2 3" xfId="1283" xr:uid="{00000000-0005-0000-0000-000025050000}"/>
    <cellStyle name="Normal 2 2 4 6 2 3 2" xfId="1284" xr:uid="{00000000-0005-0000-0000-000026050000}"/>
    <cellStyle name="Normal 2 2 4 6 2 4" xfId="1285" xr:uid="{00000000-0005-0000-0000-000027050000}"/>
    <cellStyle name="Normal 2 2 4 6 3" xfId="1286" xr:uid="{00000000-0005-0000-0000-000028050000}"/>
    <cellStyle name="Normal 2 2 4 6 3 2" xfId="1287" xr:uid="{00000000-0005-0000-0000-000029050000}"/>
    <cellStyle name="Normal 2 2 4 6 3 2 2" xfId="1288" xr:uid="{00000000-0005-0000-0000-00002A050000}"/>
    <cellStyle name="Normal 2 2 4 6 3 3" xfId="1289" xr:uid="{00000000-0005-0000-0000-00002B050000}"/>
    <cellStyle name="Normal 2 2 4 6 4" xfId="1290" xr:uid="{00000000-0005-0000-0000-00002C050000}"/>
    <cellStyle name="Normal 2 2 4 6 4 2" xfId="1291" xr:uid="{00000000-0005-0000-0000-00002D050000}"/>
    <cellStyle name="Normal 2 2 4 6 5" xfId="1292" xr:uid="{00000000-0005-0000-0000-00002E050000}"/>
    <cellStyle name="Normal 2 2 4 7" xfId="1293" xr:uid="{00000000-0005-0000-0000-00002F050000}"/>
    <cellStyle name="Normal 2 2 4 7 2" xfId="1294" xr:uid="{00000000-0005-0000-0000-000030050000}"/>
    <cellStyle name="Normal 2 2 4 7 2 2" xfId="1295" xr:uid="{00000000-0005-0000-0000-000031050000}"/>
    <cellStyle name="Normal 2 2 4 7 2 2 2" xfId="1296" xr:uid="{00000000-0005-0000-0000-000032050000}"/>
    <cellStyle name="Normal 2 2 4 7 2 3" xfId="1297" xr:uid="{00000000-0005-0000-0000-000033050000}"/>
    <cellStyle name="Normal 2 2 4 7 3" xfId="1298" xr:uid="{00000000-0005-0000-0000-000034050000}"/>
    <cellStyle name="Normal 2 2 4 7 3 2" xfId="1299" xr:uid="{00000000-0005-0000-0000-000035050000}"/>
    <cellStyle name="Normal 2 2 4 7 4" xfId="1300" xr:uid="{00000000-0005-0000-0000-000036050000}"/>
    <cellStyle name="Normal 2 2 4 8" xfId="1301" xr:uid="{00000000-0005-0000-0000-000037050000}"/>
    <cellStyle name="Normal 2 2 4 8 2" xfId="1302" xr:uid="{00000000-0005-0000-0000-000038050000}"/>
    <cellStyle name="Normal 2 2 4 8 2 2" xfId="1303" xr:uid="{00000000-0005-0000-0000-000039050000}"/>
    <cellStyle name="Normal 2 2 4 8 3" xfId="1304" xr:uid="{00000000-0005-0000-0000-00003A050000}"/>
    <cellStyle name="Normal 2 2 4 9" xfId="1305" xr:uid="{00000000-0005-0000-0000-00003B050000}"/>
    <cellStyle name="Normal 2 2 4 9 2" xfId="1306" xr:uid="{00000000-0005-0000-0000-00003C050000}"/>
    <cellStyle name="Normal 2 2 5" xfId="1307" xr:uid="{00000000-0005-0000-0000-00003D050000}"/>
    <cellStyle name="Normal 2 2 5 2" xfId="1308" xr:uid="{00000000-0005-0000-0000-00003E050000}"/>
    <cellStyle name="Normal 2 2 5 2 2" xfId="1309" xr:uid="{00000000-0005-0000-0000-00003F050000}"/>
    <cellStyle name="Normal 2 2 5 2 2 2" xfId="1310" xr:uid="{00000000-0005-0000-0000-000040050000}"/>
    <cellStyle name="Normal 2 2 5 2 2 2 2" xfId="1311" xr:uid="{00000000-0005-0000-0000-000041050000}"/>
    <cellStyle name="Normal 2 2 5 2 2 2 2 2" xfId="1312" xr:uid="{00000000-0005-0000-0000-000042050000}"/>
    <cellStyle name="Normal 2 2 5 2 2 2 3" xfId="1313" xr:uid="{00000000-0005-0000-0000-000043050000}"/>
    <cellStyle name="Normal 2 2 5 2 2 3" xfId="1314" xr:uid="{00000000-0005-0000-0000-000044050000}"/>
    <cellStyle name="Normal 2 2 5 2 2 3 2" xfId="1315" xr:uid="{00000000-0005-0000-0000-000045050000}"/>
    <cellStyle name="Normal 2 2 5 2 2 4" xfId="1316" xr:uid="{00000000-0005-0000-0000-000046050000}"/>
    <cellStyle name="Normal 2 2 5 2 3" xfId="1317" xr:uid="{00000000-0005-0000-0000-000047050000}"/>
    <cellStyle name="Normal 2 2 5 2 3 2" xfId="1318" xr:uid="{00000000-0005-0000-0000-000048050000}"/>
    <cellStyle name="Normal 2 2 5 2 3 2 2" xfId="1319" xr:uid="{00000000-0005-0000-0000-000049050000}"/>
    <cellStyle name="Normal 2 2 5 2 3 3" xfId="1320" xr:uid="{00000000-0005-0000-0000-00004A050000}"/>
    <cellStyle name="Normal 2 2 5 2 4" xfId="1321" xr:uid="{00000000-0005-0000-0000-00004B050000}"/>
    <cellStyle name="Normal 2 2 5 2 4 2" xfId="1322" xr:uid="{00000000-0005-0000-0000-00004C050000}"/>
    <cellStyle name="Normal 2 2 5 2 5" xfId="1323" xr:uid="{00000000-0005-0000-0000-00004D050000}"/>
    <cellStyle name="Normal 2 2 5 3" xfId="1324" xr:uid="{00000000-0005-0000-0000-00004E050000}"/>
    <cellStyle name="Normal 2 2 5 3 2" xfId="1325" xr:uid="{00000000-0005-0000-0000-00004F050000}"/>
    <cellStyle name="Normal 2 2 5 3 2 2" xfId="1326" xr:uid="{00000000-0005-0000-0000-000050050000}"/>
    <cellStyle name="Normal 2 2 5 3 2 2 2" xfId="1327" xr:uid="{00000000-0005-0000-0000-000051050000}"/>
    <cellStyle name="Normal 2 2 5 3 2 2 2 2" xfId="1328" xr:uid="{00000000-0005-0000-0000-000052050000}"/>
    <cellStyle name="Normal 2 2 5 3 2 2 3" xfId="1329" xr:uid="{00000000-0005-0000-0000-000053050000}"/>
    <cellStyle name="Normal 2 2 5 3 2 3" xfId="1330" xr:uid="{00000000-0005-0000-0000-000054050000}"/>
    <cellStyle name="Normal 2 2 5 3 2 3 2" xfId="1331" xr:uid="{00000000-0005-0000-0000-000055050000}"/>
    <cellStyle name="Normal 2 2 5 3 2 4" xfId="1332" xr:uid="{00000000-0005-0000-0000-000056050000}"/>
    <cellStyle name="Normal 2 2 5 3 3" xfId="1333" xr:uid="{00000000-0005-0000-0000-000057050000}"/>
    <cellStyle name="Normal 2 2 5 3 3 2" xfId="1334" xr:uid="{00000000-0005-0000-0000-000058050000}"/>
    <cellStyle name="Normal 2 2 5 3 3 2 2" xfId="1335" xr:uid="{00000000-0005-0000-0000-000059050000}"/>
    <cellStyle name="Normal 2 2 5 3 3 3" xfId="1336" xr:uid="{00000000-0005-0000-0000-00005A050000}"/>
    <cellStyle name="Normal 2 2 5 3 4" xfId="1337" xr:uid="{00000000-0005-0000-0000-00005B050000}"/>
    <cellStyle name="Normal 2 2 5 3 4 2" xfId="1338" xr:uid="{00000000-0005-0000-0000-00005C050000}"/>
    <cellStyle name="Normal 2 2 5 3 5" xfId="1339" xr:uid="{00000000-0005-0000-0000-00005D050000}"/>
    <cellStyle name="Normal 2 2 5 4" xfId="1340" xr:uid="{00000000-0005-0000-0000-00005E050000}"/>
    <cellStyle name="Normal 2 2 5 4 2" xfId="1341" xr:uid="{00000000-0005-0000-0000-00005F050000}"/>
    <cellStyle name="Normal 2 2 5 4 2 2" xfId="1342" xr:uid="{00000000-0005-0000-0000-000060050000}"/>
    <cellStyle name="Normal 2 2 5 4 2 2 2" xfId="1343" xr:uid="{00000000-0005-0000-0000-000061050000}"/>
    <cellStyle name="Normal 2 2 5 4 2 2 2 2" xfId="1344" xr:uid="{00000000-0005-0000-0000-000062050000}"/>
    <cellStyle name="Normal 2 2 5 4 2 2 3" xfId="1345" xr:uid="{00000000-0005-0000-0000-000063050000}"/>
    <cellStyle name="Normal 2 2 5 4 2 3" xfId="1346" xr:uid="{00000000-0005-0000-0000-000064050000}"/>
    <cellStyle name="Normal 2 2 5 4 2 3 2" xfId="1347" xr:uid="{00000000-0005-0000-0000-000065050000}"/>
    <cellStyle name="Normal 2 2 5 4 2 4" xfId="1348" xr:uid="{00000000-0005-0000-0000-000066050000}"/>
    <cellStyle name="Normal 2 2 5 4 3" xfId="1349" xr:uid="{00000000-0005-0000-0000-000067050000}"/>
    <cellStyle name="Normal 2 2 5 4 3 2" xfId="1350" xr:uid="{00000000-0005-0000-0000-000068050000}"/>
    <cellStyle name="Normal 2 2 5 4 3 2 2" xfId="1351" xr:uid="{00000000-0005-0000-0000-000069050000}"/>
    <cellStyle name="Normal 2 2 5 4 3 3" xfId="1352" xr:uid="{00000000-0005-0000-0000-00006A050000}"/>
    <cellStyle name="Normal 2 2 5 4 4" xfId="1353" xr:uid="{00000000-0005-0000-0000-00006B050000}"/>
    <cellStyle name="Normal 2 2 5 4 4 2" xfId="1354" xr:uid="{00000000-0005-0000-0000-00006C050000}"/>
    <cellStyle name="Normal 2 2 5 4 5" xfId="1355" xr:uid="{00000000-0005-0000-0000-00006D050000}"/>
    <cellStyle name="Normal 2 2 5 5" xfId="1356" xr:uid="{00000000-0005-0000-0000-00006E050000}"/>
    <cellStyle name="Normal 2 2 5 5 2" xfId="1357" xr:uid="{00000000-0005-0000-0000-00006F050000}"/>
    <cellStyle name="Normal 2 2 5 5 2 2" xfId="1358" xr:uid="{00000000-0005-0000-0000-000070050000}"/>
    <cellStyle name="Normal 2 2 5 5 2 2 2" xfId="1359" xr:uid="{00000000-0005-0000-0000-000071050000}"/>
    <cellStyle name="Normal 2 2 5 5 2 2 2 2" xfId="1360" xr:uid="{00000000-0005-0000-0000-000072050000}"/>
    <cellStyle name="Normal 2 2 5 5 2 2 3" xfId="1361" xr:uid="{00000000-0005-0000-0000-000073050000}"/>
    <cellStyle name="Normal 2 2 5 5 2 3" xfId="1362" xr:uid="{00000000-0005-0000-0000-000074050000}"/>
    <cellStyle name="Normal 2 2 5 5 2 3 2" xfId="1363" xr:uid="{00000000-0005-0000-0000-000075050000}"/>
    <cellStyle name="Normal 2 2 5 5 2 4" xfId="1364" xr:uid="{00000000-0005-0000-0000-000076050000}"/>
    <cellStyle name="Normal 2 2 5 5 3" xfId="1365" xr:uid="{00000000-0005-0000-0000-000077050000}"/>
    <cellStyle name="Normal 2 2 5 5 3 2" xfId="1366" xr:uid="{00000000-0005-0000-0000-000078050000}"/>
    <cellStyle name="Normal 2 2 5 5 3 2 2" xfId="1367" xr:uid="{00000000-0005-0000-0000-000079050000}"/>
    <cellStyle name="Normal 2 2 5 5 3 3" xfId="1368" xr:uid="{00000000-0005-0000-0000-00007A050000}"/>
    <cellStyle name="Normal 2 2 5 5 4" xfId="1369" xr:uid="{00000000-0005-0000-0000-00007B050000}"/>
    <cellStyle name="Normal 2 2 5 5 4 2" xfId="1370" xr:uid="{00000000-0005-0000-0000-00007C050000}"/>
    <cellStyle name="Normal 2 2 5 5 5" xfId="1371" xr:uid="{00000000-0005-0000-0000-00007D050000}"/>
    <cellStyle name="Normal 2 2 5 6" xfId="1372" xr:uid="{00000000-0005-0000-0000-00007E050000}"/>
    <cellStyle name="Normal 2 2 5 6 2" xfId="1373" xr:uid="{00000000-0005-0000-0000-00007F050000}"/>
    <cellStyle name="Normal 2 2 5 6 2 2" xfId="1374" xr:uid="{00000000-0005-0000-0000-000080050000}"/>
    <cellStyle name="Normal 2 2 5 6 2 2 2" xfId="1375" xr:uid="{00000000-0005-0000-0000-000081050000}"/>
    <cellStyle name="Normal 2 2 5 6 2 3" xfId="1376" xr:uid="{00000000-0005-0000-0000-000082050000}"/>
    <cellStyle name="Normal 2 2 5 6 3" xfId="1377" xr:uid="{00000000-0005-0000-0000-000083050000}"/>
    <cellStyle name="Normal 2 2 5 6 3 2" xfId="1378" xr:uid="{00000000-0005-0000-0000-000084050000}"/>
    <cellStyle name="Normal 2 2 5 6 4" xfId="1379" xr:uid="{00000000-0005-0000-0000-000085050000}"/>
    <cellStyle name="Normal 2 2 5 7" xfId="1380" xr:uid="{00000000-0005-0000-0000-000086050000}"/>
    <cellStyle name="Normal 2 2 5 7 2" xfId="1381" xr:uid="{00000000-0005-0000-0000-000087050000}"/>
    <cellStyle name="Normal 2 2 5 7 2 2" xfId="1382" xr:uid="{00000000-0005-0000-0000-000088050000}"/>
    <cellStyle name="Normal 2 2 5 7 3" xfId="1383" xr:uid="{00000000-0005-0000-0000-000089050000}"/>
    <cellStyle name="Normal 2 2 5 8" xfId="1384" xr:uid="{00000000-0005-0000-0000-00008A050000}"/>
    <cellStyle name="Normal 2 2 5 8 2" xfId="1385" xr:uid="{00000000-0005-0000-0000-00008B050000}"/>
    <cellStyle name="Normal 2 2 5 9" xfId="1386" xr:uid="{00000000-0005-0000-0000-00008C050000}"/>
    <cellStyle name="Normal 2 2 6" xfId="1387" xr:uid="{00000000-0005-0000-0000-00008D050000}"/>
    <cellStyle name="Normal 2 2 6 2" xfId="1388" xr:uid="{00000000-0005-0000-0000-00008E050000}"/>
    <cellStyle name="Normal 2 2 6 2 2" xfId="1389" xr:uid="{00000000-0005-0000-0000-00008F050000}"/>
    <cellStyle name="Normal 2 2 6 2 2 2" xfId="1390" xr:uid="{00000000-0005-0000-0000-000090050000}"/>
    <cellStyle name="Normal 2 2 6 2 2 2 2" xfId="1391" xr:uid="{00000000-0005-0000-0000-000091050000}"/>
    <cellStyle name="Normal 2 2 6 2 2 3" xfId="1392" xr:uid="{00000000-0005-0000-0000-000092050000}"/>
    <cellStyle name="Normal 2 2 6 2 3" xfId="1393" xr:uid="{00000000-0005-0000-0000-000093050000}"/>
    <cellStyle name="Normal 2 2 6 2 3 2" xfId="1394" xr:uid="{00000000-0005-0000-0000-000094050000}"/>
    <cellStyle name="Normal 2 2 6 2 4" xfId="1395" xr:uid="{00000000-0005-0000-0000-000095050000}"/>
    <cellStyle name="Normal 2 2 6 3" xfId="1396" xr:uid="{00000000-0005-0000-0000-000096050000}"/>
    <cellStyle name="Normal 2 2 6 3 2" xfId="1397" xr:uid="{00000000-0005-0000-0000-000097050000}"/>
    <cellStyle name="Normal 2 2 6 3 2 2" xfId="1398" xr:uid="{00000000-0005-0000-0000-000098050000}"/>
    <cellStyle name="Normal 2 2 6 3 3" xfId="1399" xr:uid="{00000000-0005-0000-0000-000099050000}"/>
    <cellStyle name="Normal 2 2 6 4" xfId="1400" xr:uid="{00000000-0005-0000-0000-00009A050000}"/>
    <cellStyle name="Normal 2 2 6 4 2" xfId="1401" xr:uid="{00000000-0005-0000-0000-00009B050000}"/>
    <cellStyle name="Normal 2 2 6 5" xfId="1402" xr:uid="{00000000-0005-0000-0000-00009C050000}"/>
    <cellStyle name="Normal 2 2 7" xfId="1403" xr:uid="{00000000-0005-0000-0000-00009D050000}"/>
    <cellStyle name="Normal 2 2 7 2" xfId="1404" xr:uid="{00000000-0005-0000-0000-00009E050000}"/>
    <cellStyle name="Normal 2 2 7 2 2" xfId="1405" xr:uid="{00000000-0005-0000-0000-00009F050000}"/>
    <cellStyle name="Normal 2 2 7 2 2 2" xfId="1406" xr:uid="{00000000-0005-0000-0000-0000A0050000}"/>
    <cellStyle name="Normal 2 2 7 2 2 2 2" xfId="1407" xr:uid="{00000000-0005-0000-0000-0000A1050000}"/>
    <cellStyle name="Normal 2 2 7 2 2 3" xfId="1408" xr:uid="{00000000-0005-0000-0000-0000A2050000}"/>
    <cellStyle name="Normal 2 2 7 2 3" xfId="1409" xr:uid="{00000000-0005-0000-0000-0000A3050000}"/>
    <cellStyle name="Normal 2 2 7 2 3 2" xfId="1410" xr:uid="{00000000-0005-0000-0000-0000A4050000}"/>
    <cellStyle name="Normal 2 2 7 2 4" xfId="1411" xr:uid="{00000000-0005-0000-0000-0000A5050000}"/>
    <cellStyle name="Normal 2 2 7 3" xfId="1412" xr:uid="{00000000-0005-0000-0000-0000A6050000}"/>
    <cellStyle name="Normal 2 2 7 3 2" xfId="1413" xr:uid="{00000000-0005-0000-0000-0000A7050000}"/>
    <cellStyle name="Normal 2 2 7 3 2 2" xfId="1414" xr:uid="{00000000-0005-0000-0000-0000A8050000}"/>
    <cellStyle name="Normal 2 2 7 3 3" xfId="1415" xr:uid="{00000000-0005-0000-0000-0000A9050000}"/>
    <cellStyle name="Normal 2 2 7 4" xfId="1416" xr:uid="{00000000-0005-0000-0000-0000AA050000}"/>
    <cellStyle name="Normal 2 2 7 4 2" xfId="1417" xr:uid="{00000000-0005-0000-0000-0000AB050000}"/>
    <cellStyle name="Normal 2 2 7 5" xfId="1418" xr:uid="{00000000-0005-0000-0000-0000AC050000}"/>
    <cellStyle name="Normal 2 2 8" xfId="1419" xr:uid="{00000000-0005-0000-0000-0000AD050000}"/>
    <cellStyle name="Normal 2 2 8 2" xfId="1420" xr:uid="{00000000-0005-0000-0000-0000AE050000}"/>
    <cellStyle name="Normal 2 2 8 2 2" xfId="1421" xr:uid="{00000000-0005-0000-0000-0000AF050000}"/>
    <cellStyle name="Normal 2 2 8 2 2 2" xfId="1422" xr:uid="{00000000-0005-0000-0000-0000B0050000}"/>
    <cellStyle name="Normal 2 2 8 2 2 2 2" xfId="1423" xr:uid="{00000000-0005-0000-0000-0000B1050000}"/>
    <cellStyle name="Normal 2 2 8 2 2 3" xfId="1424" xr:uid="{00000000-0005-0000-0000-0000B2050000}"/>
    <cellStyle name="Normal 2 2 8 2 3" xfId="1425" xr:uid="{00000000-0005-0000-0000-0000B3050000}"/>
    <cellStyle name="Normal 2 2 8 2 3 2" xfId="1426" xr:uid="{00000000-0005-0000-0000-0000B4050000}"/>
    <cellStyle name="Normal 2 2 8 2 4" xfId="1427" xr:uid="{00000000-0005-0000-0000-0000B5050000}"/>
    <cellStyle name="Normal 2 2 8 3" xfId="1428" xr:uid="{00000000-0005-0000-0000-0000B6050000}"/>
    <cellStyle name="Normal 2 2 8 3 2" xfId="1429" xr:uid="{00000000-0005-0000-0000-0000B7050000}"/>
    <cellStyle name="Normal 2 2 8 3 2 2" xfId="1430" xr:uid="{00000000-0005-0000-0000-0000B8050000}"/>
    <cellStyle name="Normal 2 2 8 3 3" xfId="1431" xr:uid="{00000000-0005-0000-0000-0000B9050000}"/>
    <cellStyle name="Normal 2 2 8 4" xfId="1432" xr:uid="{00000000-0005-0000-0000-0000BA050000}"/>
    <cellStyle name="Normal 2 2 8 4 2" xfId="1433" xr:uid="{00000000-0005-0000-0000-0000BB050000}"/>
    <cellStyle name="Normal 2 2 8 5" xfId="1434" xr:uid="{00000000-0005-0000-0000-0000BC050000}"/>
    <cellStyle name="Normal 2 2 9" xfId="1435" xr:uid="{00000000-0005-0000-0000-0000BD050000}"/>
    <cellStyle name="Normal 2 2 9 2" xfId="1436" xr:uid="{00000000-0005-0000-0000-0000BE050000}"/>
    <cellStyle name="Normal 2 2 9 2 2" xfId="1437" xr:uid="{00000000-0005-0000-0000-0000BF050000}"/>
    <cellStyle name="Normal 2 2 9 2 2 2" xfId="1438" xr:uid="{00000000-0005-0000-0000-0000C0050000}"/>
    <cellStyle name="Normal 2 2 9 2 2 2 2" xfId="1439" xr:uid="{00000000-0005-0000-0000-0000C1050000}"/>
    <cellStyle name="Normal 2 2 9 2 2 3" xfId="1440" xr:uid="{00000000-0005-0000-0000-0000C2050000}"/>
    <cellStyle name="Normal 2 2 9 2 3" xfId="1441" xr:uid="{00000000-0005-0000-0000-0000C3050000}"/>
    <cellStyle name="Normal 2 2 9 2 3 2" xfId="1442" xr:uid="{00000000-0005-0000-0000-0000C4050000}"/>
    <cellStyle name="Normal 2 2 9 2 4" xfId="1443" xr:uid="{00000000-0005-0000-0000-0000C5050000}"/>
    <cellStyle name="Normal 2 2 9 3" xfId="1444" xr:uid="{00000000-0005-0000-0000-0000C6050000}"/>
    <cellStyle name="Normal 2 2 9 3 2" xfId="1445" xr:uid="{00000000-0005-0000-0000-0000C7050000}"/>
    <cellStyle name="Normal 2 2 9 3 2 2" xfId="1446" xr:uid="{00000000-0005-0000-0000-0000C8050000}"/>
    <cellStyle name="Normal 2 2 9 3 3" xfId="1447" xr:uid="{00000000-0005-0000-0000-0000C9050000}"/>
    <cellStyle name="Normal 2 2 9 4" xfId="1448" xr:uid="{00000000-0005-0000-0000-0000CA050000}"/>
    <cellStyle name="Normal 2 2 9 4 2" xfId="1449" xr:uid="{00000000-0005-0000-0000-0000CB050000}"/>
    <cellStyle name="Normal 2 2 9 5" xfId="1450" xr:uid="{00000000-0005-0000-0000-0000CC050000}"/>
    <cellStyle name="Normal 2 3" xfId="1451" xr:uid="{00000000-0005-0000-0000-0000CD050000}"/>
    <cellStyle name="Normal 2 3 10" xfId="1452" xr:uid="{00000000-0005-0000-0000-0000CE050000}"/>
    <cellStyle name="Normal 2 3 10 2" xfId="1453" xr:uid="{00000000-0005-0000-0000-0000CF050000}"/>
    <cellStyle name="Normal 2 3 11" xfId="1454" xr:uid="{00000000-0005-0000-0000-0000D0050000}"/>
    <cellStyle name="Normal 2 3 11 2" xfId="1455" xr:uid="{00000000-0005-0000-0000-0000D1050000}"/>
    <cellStyle name="Normal 2 3 11 3" xfId="1456" xr:uid="{00000000-0005-0000-0000-0000D2050000}"/>
    <cellStyle name="Normal 2 3 12" xfId="1457" xr:uid="{00000000-0005-0000-0000-0000D3050000}"/>
    <cellStyle name="Normal 2 3 2" xfId="1458" xr:uid="{00000000-0005-0000-0000-0000D4050000}"/>
    <cellStyle name="Normal 2 3 2 10" xfId="1459" xr:uid="{00000000-0005-0000-0000-0000D5050000}"/>
    <cellStyle name="Normal 2 3 2 11" xfId="1460" xr:uid="{00000000-0005-0000-0000-0000D6050000}"/>
    <cellStyle name="Normal 2 3 2 12" xfId="1461" xr:uid="{00000000-0005-0000-0000-0000D7050000}"/>
    <cellStyle name="Normal 2 3 2 2" xfId="1462" xr:uid="{00000000-0005-0000-0000-0000D8050000}"/>
    <cellStyle name="Normal 2 3 2 2 10" xfId="1463" xr:uid="{00000000-0005-0000-0000-0000D9050000}"/>
    <cellStyle name="Normal 2 3 2 2 2" xfId="1464" xr:uid="{00000000-0005-0000-0000-0000DA050000}"/>
    <cellStyle name="Normal 2 3 2 2 2 2" xfId="1465" xr:uid="{00000000-0005-0000-0000-0000DB050000}"/>
    <cellStyle name="Normal 2 3 2 2 2 2 2" xfId="1466" xr:uid="{00000000-0005-0000-0000-0000DC050000}"/>
    <cellStyle name="Normal 2 3 2 2 2 2 2 2" xfId="1467" xr:uid="{00000000-0005-0000-0000-0000DD050000}"/>
    <cellStyle name="Normal 2 3 2 2 2 2 2 2 2" xfId="1468" xr:uid="{00000000-0005-0000-0000-0000DE050000}"/>
    <cellStyle name="Normal 2 3 2 2 2 2 2 3" xfId="1469" xr:uid="{00000000-0005-0000-0000-0000DF050000}"/>
    <cellStyle name="Normal 2 3 2 2 2 2 3" xfId="1470" xr:uid="{00000000-0005-0000-0000-0000E0050000}"/>
    <cellStyle name="Normal 2 3 2 2 2 2 3 2" xfId="1471" xr:uid="{00000000-0005-0000-0000-0000E1050000}"/>
    <cellStyle name="Normal 2 3 2 2 2 2 4" xfId="1472" xr:uid="{00000000-0005-0000-0000-0000E2050000}"/>
    <cellStyle name="Normal 2 3 2 2 2 3" xfId="1473" xr:uid="{00000000-0005-0000-0000-0000E3050000}"/>
    <cellStyle name="Normal 2 3 2 2 2 3 2" xfId="1474" xr:uid="{00000000-0005-0000-0000-0000E4050000}"/>
    <cellStyle name="Normal 2 3 2 2 2 3 2 2" xfId="1475" xr:uid="{00000000-0005-0000-0000-0000E5050000}"/>
    <cellStyle name="Normal 2 3 2 2 2 3 3" xfId="1476" xr:uid="{00000000-0005-0000-0000-0000E6050000}"/>
    <cellStyle name="Normal 2 3 2 2 2 4" xfId="1477" xr:uid="{00000000-0005-0000-0000-0000E7050000}"/>
    <cellStyle name="Normal 2 3 2 2 2 4 2" xfId="1478" xr:uid="{00000000-0005-0000-0000-0000E8050000}"/>
    <cellStyle name="Normal 2 3 2 2 2 5" xfId="1479" xr:uid="{00000000-0005-0000-0000-0000E9050000}"/>
    <cellStyle name="Normal 2 3 2 2 3" xfId="1480" xr:uid="{00000000-0005-0000-0000-0000EA050000}"/>
    <cellStyle name="Normal 2 3 2 2 3 2" xfId="1481" xr:uid="{00000000-0005-0000-0000-0000EB050000}"/>
    <cellStyle name="Normal 2 3 2 2 3 2 2" xfId="1482" xr:uid="{00000000-0005-0000-0000-0000EC050000}"/>
    <cellStyle name="Normal 2 3 2 2 3 2 2 2" xfId="1483" xr:uid="{00000000-0005-0000-0000-0000ED050000}"/>
    <cellStyle name="Normal 2 3 2 2 3 2 2 2 2" xfId="1484" xr:uid="{00000000-0005-0000-0000-0000EE050000}"/>
    <cellStyle name="Normal 2 3 2 2 3 2 2 3" xfId="1485" xr:uid="{00000000-0005-0000-0000-0000EF050000}"/>
    <cellStyle name="Normal 2 3 2 2 3 2 3" xfId="1486" xr:uid="{00000000-0005-0000-0000-0000F0050000}"/>
    <cellStyle name="Normal 2 3 2 2 3 2 3 2" xfId="1487" xr:uid="{00000000-0005-0000-0000-0000F1050000}"/>
    <cellStyle name="Normal 2 3 2 2 3 2 4" xfId="1488" xr:uid="{00000000-0005-0000-0000-0000F2050000}"/>
    <cellStyle name="Normal 2 3 2 2 3 3" xfId="1489" xr:uid="{00000000-0005-0000-0000-0000F3050000}"/>
    <cellStyle name="Normal 2 3 2 2 3 3 2" xfId="1490" xr:uid="{00000000-0005-0000-0000-0000F4050000}"/>
    <cellStyle name="Normal 2 3 2 2 3 3 2 2" xfId="1491" xr:uid="{00000000-0005-0000-0000-0000F5050000}"/>
    <cellStyle name="Normal 2 3 2 2 3 3 3" xfId="1492" xr:uid="{00000000-0005-0000-0000-0000F6050000}"/>
    <cellStyle name="Normal 2 3 2 2 3 4" xfId="1493" xr:uid="{00000000-0005-0000-0000-0000F7050000}"/>
    <cellStyle name="Normal 2 3 2 2 3 4 2" xfId="1494" xr:uid="{00000000-0005-0000-0000-0000F8050000}"/>
    <cellStyle name="Normal 2 3 2 2 3 5" xfId="1495" xr:uid="{00000000-0005-0000-0000-0000F9050000}"/>
    <cellStyle name="Normal 2 3 2 2 4" xfId="1496" xr:uid="{00000000-0005-0000-0000-0000FA050000}"/>
    <cellStyle name="Normal 2 3 2 2 4 2" xfId="1497" xr:uid="{00000000-0005-0000-0000-0000FB050000}"/>
    <cellStyle name="Normal 2 3 2 2 4 2 2" xfId="1498" xr:uid="{00000000-0005-0000-0000-0000FC050000}"/>
    <cellStyle name="Normal 2 3 2 2 4 2 2 2" xfId="1499" xr:uid="{00000000-0005-0000-0000-0000FD050000}"/>
    <cellStyle name="Normal 2 3 2 2 4 2 2 2 2" xfId="1500" xr:uid="{00000000-0005-0000-0000-0000FE050000}"/>
    <cellStyle name="Normal 2 3 2 2 4 2 2 3" xfId="1501" xr:uid="{00000000-0005-0000-0000-0000FF050000}"/>
    <cellStyle name="Normal 2 3 2 2 4 2 3" xfId="1502" xr:uid="{00000000-0005-0000-0000-000000060000}"/>
    <cellStyle name="Normal 2 3 2 2 4 2 3 2" xfId="1503" xr:uid="{00000000-0005-0000-0000-000001060000}"/>
    <cellStyle name="Normal 2 3 2 2 4 2 4" xfId="1504" xr:uid="{00000000-0005-0000-0000-000002060000}"/>
    <cellStyle name="Normal 2 3 2 2 4 3" xfId="1505" xr:uid="{00000000-0005-0000-0000-000003060000}"/>
    <cellStyle name="Normal 2 3 2 2 4 3 2" xfId="1506" xr:uid="{00000000-0005-0000-0000-000004060000}"/>
    <cellStyle name="Normal 2 3 2 2 4 3 2 2" xfId="1507" xr:uid="{00000000-0005-0000-0000-000005060000}"/>
    <cellStyle name="Normal 2 3 2 2 4 3 3" xfId="1508" xr:uid="{00000000-0005-0000-0000-000006060000}"/>
    <cellStyle name="Normal 2 3 2 2 4 4" xfId="1509" xr:uid="{00000000-0005-0000-0000-000007060000}"/>
    <cellStyle name="Normal 2 3 2 2 4 4 2" xfId="1510" xr:uid="{00000000-0005-0000-0000-000008060000}"/>
    <cellStyle name="Normal 2 3 2 2 4 5" xfId="1511" xr:uid="{00000000-0005-0000-0000-000009060000}"/>
    <cellStyle name="Normal 2 3 2 2 5" xfId="1512" xr:uid="{00000000-0005-0000-0000-00000A060000}"/>
    <cellStyle name="Normal 2 3 2 2 5 2" xfId="1513" xr:uid="{00000000-0005-0000-0000-00000B060000}"/>
    <cellStyle name="Normal 2 3 2 2 5 2 2" xfId="1514" xr:uid="{00000000-0005-0000-0000-00000C060000}"/>
    <cellStyle name="Normal 2 3 2 2 5 2 2 2" xfId="1515" xr:uid="{00000000-0005-0000-0000-00000D060000}"/>
    <cellStyle name="Normal 2 3 2 2 5 2 2 2 2" xfId="1516" xr:uid="{00000000-0005-0000-0000-00000E060000}"/>
    <cellStyle name="Normal 2 3 2 2 5 2 2 3" xfId="1517" xr:uid="{00000000-0005-0000-0000-00000F060000}"/>
    <cellStyle name="Normal 2 3 2 2 5 2 3" xfId="1518" xr:uid="{00000000-0005-0000-0000-000010060000}"/>
    <cellStyle name="Normal 2 3 2 2 5 2 3 2" xfId="1519" xr:uid="{00000000-0005-0000-0000-000011060000}"/>
    <cellStyle name="Normal 2 3 2 2 5 2 4" xfId="1520" xr:uid="{00000000-0005-0000-0000-000012060000}"/>
    <cellStyle name="Normal 2 3 2 2 5 3" xfId="1521" xr:uid="{00000000-0005-0000-0000-000013060000}"/>
    <cellStyle name="Normal 2 3 2 2 5 3 2" xfId="1522" xr:uid="{00000000-0005-0000-0000-000014060000}"/>
    <cellStyle name="Normal 2 3 2 2 5 3 2 2" xfId="1523" xr:uid="{00000000-0005-0000-0000-000015060000}"/>
    <cellStyle name="Normal 2 3 2 2 5 3 3" xfId="1524" xr:uid="{00000000-0005-0000-0000-000016060000}"/>
    <cellStyle name="Normal 2 3 2 2 5 4" xfId="1525" xr:uid="{00000000-0005-0000-0000-000017060000}"/>
    <cellStyle name="Normal 2 3 2 2 5 4 2" xfId="1526" xr:uid="{00000000-0005-0000-0000-000018060000}"/>
    <cellStyle name="Normal 2 3 2 2 5 5" xfId="1527" xr:uid="{00000000-0005-0000-0000-000019060000}"/>
    <cellStyle name="Normal 2 3 2 2 6" xfId="1528" xr:uid="{00000000-0005-0000-0000-00001A060000}"/>
    <cellStyle name="Normal 2 3 2 2 6 2" xfId="1529" xr:uid="{00000000-0005-0000-0000-00001B060000}"/>
    <cellStyle name="Normal 2 3 2 2 6 2 2" xfId="1530" xr:uid="{00000000-0005-0000-0000-00001C060000}"/>
    <cellStyle name="Normal 2 3 2 2 6 2 2 2" xfId="1531" xr:uid="{00000000-0005-0000-0000-00001D060000}"/>
    <cellStyle name="Normal 2 3 2 2 6 2 3" xfId="1532" xr:uid="{00000000-0005-0000-0000-00001E060000}"/>
    <cellStyle name="Normal 2 3 2 2 6 3" xfId="1533" xr:uid="{00000000-0005-0000-0000-00001F060000}"/>
    <cellStyle name="Normal 2 3 2 2 6 3 2" xfId="1534" xr:uid="{00000000-0005-0000-0000-000020060000}"/>
    <cellStyle name="Normal 2 3 2 2 6 4" xfId="1535" xr:uid="{00000000-0005-0000-0000-000021060000}"/>
    <cellStyle name="Normal 2 3 2 2 7" xfId="1536" xr:uid="{00000000-0005-0000-0000-000022060000}"/>
    <cellStyle name="Normal 2 3 2 2 7 2" xfId="1537" xr:uid="{00000000-0005-0000-0000-000023060000}"/>
    <cellStyle name="Normal 2 3 2 2 7 2 2" xfId="1538" xr:uid="{00000000-0005-0000-0000-000024060000}"/>
    <cellStyle name="Normal 2 3 2 2 7 3" xfId="1539" xr:uid="{00000000-0005-0000-0000-000025060000}"/>
    <cellStyle name="Normal 2 3 2 2 8" xfId="1540" xr:uid="{00000000-0005-0000-0000-000026060000}"/>
    <cellStyle name="Normal 2 3 2 2 8 2" xfId="1541" xr:uid="{00000000-0005-0000-0000-000027060000}"/>
    <cellStyle name="Normal 2 3 2 2 9" xfId="1542" xr:uid="{00000000-0005-0000-0000-000028060000}"/>
    <cellStyle name="Normal 2 3 2 3" xfId="1543" xr:uid="{00000000-0005-0000-0000-000029060000}"/>
    <cellStyle name="Normal 2 3 2 3 2" xfId="1544" xr:uid="{00000000-0005-0000-0000-00002A060000}"/>
    <cellStyle name="Normal 2 3 2 3 2 2" xfId="1545" xr:uid="{00000000-0005-0000-0000-00002B060000}"/>
    <cellStyle name="Normal 2 3 2 3 2 2 2" xfId="1546" xr:uid="{00000000-0005-0000-0000-00002C060000}"/>
    <cellStyle name="Normal 2 3 2 3 2 2 2 2" xfId="1547" xr:uid="{00000000-0005-0000-0000-00002D060000}"/>
    <cellStyle name="Normal 2 3 2 3 2 2 3" xfId="1548" xr:uid="{00000000-0005-0000-0000-00002E060000}"/>
    <cellStyle name="Normal 2 3 2 3 2 3" xfId="1549" xr:uid="{00000000-0005-0000-0000-00002F060000}"/>
    <cellStyle name="Normal 2 3 2 3 2 3 2" xfId="1550" xr:uid="{00000000-0005-0000-0000-000030060000}"/>
    <cellStyle name="Normal 2 3 2 3 2 4" xfId="1551" xr:uid="{00000000-0005-0000-0000-000031060000}"/>
    <cellStyle name="Normal 2 3 2 3 3" xfId="1552" xr:uid="{00000000-0005-0000-0000-000032060000}"/>
    <cellStyle name="Normal 2 3 2 3 3 2" xfId="1553" xr:uid="{00000000-0005-0000-0000-000033060000}"/>
    <cellStyle name="Normal 2 3 2 3 3 2 2" xfId="1554" xr:uid="{00000000-0005-0000-0000-000034060000}"/>
    <cellStyle name="Normal 2 3 2 3 3 3" xfId="1555" xr:uid="{00000000-0005-0000-0000-000035060000}"/>
    <cellStyle name="Normal 2 3 2 3 4" xfId="1556" xr:uid="{00000000-0005-0000-0000-000036060000}"/>
    <cellStyle name="Normal 2 3 2 3 4 2" xfId="1557" xr:uid="{00000000-0005-0000-0000-000037060000}"/>
    <cellStyle name="Normal 2 3 2 3 5" xfId="1558" xr:uid="{00000000-0005-0000-0000-000038060000}"/>
    <cellStyle name="Normal 2 3 2 4" xfId="1559" xr:uid="{00000000-0005-0000-0000-000039060000}"/>
    <cellStyle name="Normal 2 3 2 4 2" xfId="1560" xr:uid="{00000000-0005-0000-0000-00003A060000}"/>
    <cellStyle name="Normal 2 3 2 4 2 2" xfId="1561" xr:uid="{00000000-0005-0000-0000-00003B060000}"/>
    <cellStyle name="Normal 2 3 2 4 2 2 2" xfId="1562" xr:uid="{00000000-0005-0000-0000-00003C060000}"/>
    <cellStyle name="Normal 2 3 2 4 2 2 2 2" xfId="1563" xr:uid="{00000000-0005-0000-0000-00003D060000}"/>
    <cellStyle name="Normal 2 3 2 4 2 2 3" xfId="1564" xr:uid="{00000000-0005-0000-0000-00003E060000}"/>
    <cellStyle name="Normal 2 3 2 4 2 3" xfId="1565" xr:uid="{00000000-0005-0000-0000-00003F060000}"/>
    <cellStyle name="Normal 2 3 2 4 2 3 2" xfId="1566" xr:uid="{00000000-0005-0000-0000-000040060000}"/>
    <cellStyle name="Normal 2 3 2 4 2 4" xfId="1567" xr:uid="{00000000-0005-0000-0000-000041060000}"/>
    <cellStyle name="Normal 2 3 2 4 3" xfId="1568" xr:uid="{00000000-0005-0000-0000-000042060000}"/>
    <cellStyle name="Normal 2 3 2 4 3 2" xfId="1569" xr:uid="{00000000-0005-0000-0000-000043060000}"/>
    <cellStyle name="Normal 2 3 2 4 3 2 2" xfId="1570" xr:uid="{00000000-0005-0000-0000-000044060000}"/>
    <cellStyle name="Normal 2 3 2 4 3 3" xfId="1571" xr:uid="{00000000-0005-0000-0000-000045060000}"/>
    <cellStyle name="Normal 2 3 2 4 4" xfId="1572" xr:uid="{00000000-0005-0000-0000-000046060000}"/>
    <cellStyle name="Normal 2 3 2 4 4 2" xfId="1573" xr:uid="{00000000-0005-0000-0000-000047060000}"/>
    <cellStyle name="Normal 2 3 2 4 5" xfId="1574" xr:uid="{00000000-0005-0000-0000-000048060000}"/>
    <cellStyle name="Normal 2 3 2 5" xfId="1575" xr:uid="{00000000-0005-0000-0000-000049060000}"/>
    <cellStyle name="Normal 2 3 2 5 2" xfId="1576" xr:uid="{00000000-0005-0000-0000-00004A060000}"/>
    <cellStyle name="Normal 2 3 2 5 2 2" xfId="1577" xr:uid="{00000000-0005-0000-0000-00004B060000}"/>
    <cellStyle name="Normal 2 3 2 5 2 2 2" xfId="1578" xr:uid="{00000000-0005-0000-0000-00004C060000}"/>
    <cellStyle name="Normal 2 3 2 5 2 2 2 2" xfId="1579" xr:uid="{00000000-0005-0000-0000-00004D060000}"/>
    <cellStyle name="Normal 2 3 2 5 2 2 3" xfId="1580" xr:uid="{00000000-0005-0000-0000-00004E060000}"/>
    <cellStyle name="Normal 2 3 2 5 2 3" xfId="1581" xr:uid="{00000000-0005-0000-0000-00004F060000}"/>
    <cellStyle name="Normal 2 3 2 5 2 3 2" xfId="1582" xr:uid="{00000000-0005-0000-0000-000050060000}"/>
    <cellStyle name="Normal 2 3 2 5 2 4" xfId="1583" xr:uid="{00000000-0005-0000-0000-000051060000}"/>
    <cellStyle name="Normal 2 3 2 5 3" xfId="1584" xr:uid="{00000000-0005-0000-0000-000052060000}"/>
    <cellStyle name="Normal 2 3 2 5 3 2" xfId="1585" xr:uid="{00000000-0005-0000-0000-000053060000}"/>
    <cellStyle name="Normal 2 3 2 5 3 2 2" xfId="1586" xr:uid="{00000000-0005-0000-0000-000054060000}"/>
    <cellStyle name="Normal 2 3 2 5 3 3" xfId="1587" xr:uid="{00000000-0005-0000-0000-000055060000}"/>
    <cellStyle name="Normal 2 3 2 5 4" xfId="1588" xr:uid="{00000000-0005-0000-0000-000056060000}"/>
    <cellStyle name="Normal 2 3 2 5 4 2" xfId="1589" xr:uid="{00000000-0005-0000-0000-000057060000}"/>
    <cellStyle name="Normal 2 3 2 5 5" xfId="1590" xr:uid="{00000000-0005-0000-0000-000058060000}"/>
    <cellStyle name="Normal 2 3 2 6" xfId="1591" xr:uid="{00000000-0005-0000-0000-000059060000}"/>
    <cellStyle name="Normal 2 3 2 6 2" xfId="1592" xr:uid="{00000000-0005-0000-0000-00005A060000}"/>
    <cellStyle name="Normal 2 3 2 6 2 2" xfId="1593" xr:uid="{00000000-0005-0000-0000-00005B060000}"/>
    <cellStyle name="Normal 2 3 2 6 2 2 2" xfId="1594" xr:uid="{00000000-0005-0000-0000-00005C060000}"/>
    <cellStyle name="Normal 2 3 2 6 2 2 2 2" xfId="1595" xr:uid="{00000000-0005-0000-0000-00005D060000}"/>
    <cellStyle name="Normal 2 3 2 6 2 2 3" xfId="1596" xr:uid="{00000000-0005-0000-0000-00005E060000}"/>
    <cellStyle name="Normal 2 3 2 6 2 3" xfId="1597" xr:uid="{00000000-0005-0000-0000-00005F060000}"/>
    <cellStyle name="Normal 2 3 2 6 2 3 2" xfId="1598" xr:uid="{00000000-0005-0000-0000-000060060000}"/>
    <cellStyle name="Normal 2 3 2 6 2 4" xfId="1599" xr:uid="{00000000-0005-0000-0000-000061060000}"/>
    <cellStyle name="Normal 2 3 2 6 3" xfId="1600" xr:uid="{00000000-0005-0000-0000-000062060000}"/>
    <cellStyle name="Normal 2 3 2 6 3 2" xfId="1601" xr:uid="{00000000-0005-0000-0000-000063060000}"/>
    <cellStyle name="Normal 2 3 2 6 3 2 2" xfId="1602" xr:uid="{00000000-0005-0000-0000-000064060000}"/>
    <cellStyle name="Normal 2 3 2 6 3 3" xfId="1603" xr:uid="{00000000-0005-0000-0000-000065060000}"/>
    <cellStyle name="Normal 2 3 2 6 4" xfId="1604" xr:uid="{00000000-0005-0000-0000-000066060000}"/>
    <cellStyle name="Normal 2 3 2 6 4 2" xfId="1605" xr:uid="{00000000-0005-0000-0000-000067060000}"/>
    <cellStyle name="Normal 2 3 2 6 5" xfId="1606" xr:uid="{00000000-0005-0000-0000-000068060000}"/>
    <cellStyle name="Normal 2 3 2 7" xfId="1607" xr:uid="{00000000-0005-0000-0000-000069060000}"/>
    <cellStyle name="Normal 2 3 2 7 2" xfId="1608" xr:uid="{00000000-0005-0000-0000-00006A060000}"/>
    <cellStyle name="Normal 2 3 2 7 2 2" xfId="1609" xr:uid="{00000000-0005-0000-0000-00006B060000}"/>
    <cellStyle name="Normal 2 3 2 7 2 2 2" xfId="1610" xr:uid="{00000000-0005-0000-0000-00006C060000}"/>
    <cellStyle name="Normal 2 3 2 7 2 3" xfId="1611" xr:uid="{00000000-0005-0000-0000-00006D060000}"/>
    <cellStyle name="Normal 2 3 2 7 3" xfId="1612" xr:uid="{00000000-0005-0000-0000-00006E060000}"/>
    <cellStyle name="Normal 2 3 2 7 3 2" xfId="1613" xr:uid="{00000000-0005-0000-0000-00006F060000}"/>
    <cellStyle name="Normal 2 3 2 7 4" xfId="1614" xr:uid="{00000000-0005-0000-0000-000070060000}"/>
    <cellStyle name="Normal 2 3 2 8" xfId="1615" xr:uid="{00000000-0005-0000-0000-000071060000}"/>
    <cellStyle name="Normal 2 3 2 8 2" xfId="1616" xr:uid="{00000000-0005-0000-0000-000072060000}"/>
    <cellStyle name="Normal 2 3 2 8 2 2" xfId="1617" xr:uid="{00000000-0005-0000-0000-000073060000}"/>
    <cellStyle name="Normal 2 3 2 8 3" xfId="1618" xr:uid="{00000000-0005-0000-0000-000074060000}"/>
    <cellStyle name="Normal 2 3 2 9" xfId="1619" xr:uid="{00000000-0005-0000-0000-000075060000}"/>
    <cellStyle name="Normal 2 3 2 9 2" xfId="1620" xr:uid="{00000000-0005-0000-0000-000076060000}"/>
    <cellStyle name="Normal 2 3 3" xfId="1621" xr:uid="{00000000-0005-0000-0000-000077060000}"/>
    <cellStyle name="Normal 2 3 3 2" xfId="1622" xr:uid="{00000000-0005-0000-0000-000078060000}"/>
    <cellStyle name="Normal 2 3 3 2 2" xfId="1623" xr:uid="{00000000-0005-0000-0000-000079060000}"/>
    <cellStyle name="Normal 2 3 3 2 2 2" xfId="1624" xr:uid="{00000000-0005-0000-0000-00007A060000}"/>
    <cellStyle name="Normal 2 3 3 2 2 2 2" xfId="1625" xr:uid="{00000000-0005-0000-0000-00007B060000}"/>
    <cellStyle name="Normal 2 3 3 2 2 2 2 2" xfId="1626" xr:uid="{00000000-0005-0000-0000-00007C060000}"/>
    <cellStyle name="Normal 2 3 3 2 2 2 3" xfId="1627" xr:uid="{00000000-0005-0000-0000-00007D060000}"/>
    <cellStyle name="Normal 2 3 3 2 2 3" xfId="1628" xr:uid="{00000000-0005-0000-0000-00007E060000}"/>
    <cellStyle name="Normal 2 3 3 2 2 3 2" xfId="1629" xr:uid="{00000000-0005-0000-0000-00007F060000}"/>
    <cellStyle name="Normal 2 3 3 2 2 4" xfId="1630" xr:uid="{00000000-0005-0000-0000-000080060000}"/>
    <cellStyle name="Normal 2 3 3 2 3" xfId="1631" xr:uid="{00000000-0005-0000-0000-000081060000}"/>
    <cellStyle name="Normal 2 3 3 2 3 2" xfId="1632" xr:uid="{00000000-0005-0000-0000-000082060000}"/>
    <cellStyle name="Normal 2 3 3 2 3 2 2" xfId="1633" xr:uid="{00000000-0005-0000-0000-000083060000}"/>
    <cellStyle name="Normal 2 3 3 2 3 3" xfId="1634" xr:uid="{00000000-0005-0000-0000-000084060000}"/>
    <cellStyle name="Normal 2 3 3 2 4" xfId="1635" xr:uid="{00000000-0005-0000-0000-000085060000}"/>
    <cellStyle name="Normal 2 3 3 2 4 2" xfId="1636" xr:uid="{00000000-0005-0000-0000-000086060000}"/>
    <cellStyle name="Normal 2 3 3 2 5" xfId="1637" xr:uid="{00000000-0005-0000-0000-000087060000}"/>
    <cellStyle name="Normal 2 3 3 3" xfId="1638" xr:uid="{00000000-0005-0000-0000-000088060000}"/>
    <cellStyle name="Normal 2 3 3 3 2" xfId="1639" xr:uid="{00000000-0005-0000-0000-000089060000}"/>
    <cellStyle name="Normal 2 3 3 3 2 2" xfId="1640" xr:uid="{00000000-0005-0000-0000-00008A060000}"/>
    <cellStyle name="Normal 2 3 3 3 2 2 2" xfId="1641" xr:uid="{00000000-0005-0000-0000-00008B060000}"/>
    <cellStyle name="Normal 2 3 3 3 2 2 2 2" xfId="1642" xr:uid="{00000000-0005-0000-0000-00008C060000}"/>
    <cellStyle name="Normal 2 3 3 3 2 2 3" xfId="1643" xr:uid="{00000000-0005-0000-0000-00008D060000}"/>
    <cellStyle name="Normal 2 3 3 3 2 3" xfId="1644" xr:uid="{00000000-0005-0000-0000-00008E060000}"/>
    <cellStyle name="Normal 2 3 3 3 2 3 2" xfId="1645" xr:uid="{00000000-0005-0000-0000-00008F060000}"/>
    <cellStyle name="Normal 2 3 3 3 2 4" xfId="1646" xr:uid="{00000000-0005-0000-0000-000090060000}"/>
    <cellStyle name="Normal 2 3 3 3 3" xfId="1647" xr:uid="{00000000-0005-0000-0000-000091060000}"/>
    <cellStyle name="Normal 2 3 3 3 3 2" xfId="1648" xr:uid="{00000000-0005-0000-0000-000092060000}"/>
    <cellStyle name="Normal 2 3 3 3 3 2 2" xfId="1649" xr:uid="{00000000-0005-0000-0000-000093060000}"/>
    <cellStyle name="Normal 2 3 3 3 3 3" xfId="1650" xr:uid="{00000000-0005-0000-0000-000094060000}"/>
    <cellStyle name="Normal 2 3 3 3 4" xfId="1651" xr:uid="{00000000-0005-0000-0000-000095060000}"/>
    <cellStyle name="Normal 2 3 3 3 4 2" xfId="1652" xr:uid="{00000000-0005-0000-0000-000096060000}"/>
    <cellStyle name="Normal 2 3 3 3 5" xfId="1653" xr:uid="{00000000-0005-0000-0000-000097060000}"/>
    <cellStyle name="Normal 2 3 3 4" xfId="1654" xr:uid="{00000000-0005-0000-0000-000098060000}"/>
    <cellStyle name="Normal 2 3 3 4 2" xfId="1655" xr:uid="{00000000-0005-0000-0000-000099060000}"/>
    <cellStyle name="Normal 2 3 3 4 2 2" xfId="1656" xr:uid="{00000000-0005-0000-0000-00009A060000}"/>
    <cellStyle name="Normal 2 3 3 4 2 2 2" xfId="1657" xr:uid="{00000000-0005-0000-0000-00009B060000}"/>
    <cellStyle name="Normal 2 3 3 4 2 2 2 2" xfId="1658" xr:uid="{00000000-0005-0000-0000-00009C060000}"/>
    <cellStyle name="Normal 2 3 3 4 2 2 3" xfId="1659" xr:uid="{00000000-0005-0000-0000-00009D060000}"/>
    <cellStyle name="Normal 2 3 3 4 2 3" xfId="1660" xr:uid="{00000000-0005-0000-0000-00009E060000}"/>
    <cellStyle name="Normal 2 3 3 4 2 3 2" xfId="1661" xr:uid="{00000000-0005-0000-0000-00009F060000}"/>
    <cellStyle name="Normal 2 3 3 4 2 4" xfId="1662" xr:uid="{00000000-0005-0000-0000-0000A0060000}"/>
    <cellStyle name="Normal 2 3 3 4 3" xfId="1663" xr:uid="{00000000-0005-0000-0000-0000A1060000}"/>
    <cellStyle name="Normal 2 3 3 4 3 2" xfId="1664" xr:uid="{00000000-0005-0000-0000-0000A2060000}"/>
    <cellStyle name="Normal 2 3 3 4 3 2 2" xfId="1665" xr:uid="{00000000-0005-0000-0000-0000A3060000}"/>
    <cellStyle name="Normal 2 3 3 4 3 3" xfId="1666" xr:uid="{00000000-0005-0000-0000-0000A4060000}"/>
    <cellStyle name="Normal 2 3 3 4 4" xfId="1667" xr:uid="{00000000-0005-0000-0000-0000A5060000}"/>
    <cellStyle name="Normal 2 3 3 4 4 2" xfId="1668" xr:uid="{00000000-0005-0000-0000-0000A6060000}"/>
    <cellStyle name="Normal 2 3 3 4 5" xfId="1669" xr:uid="{00000000-0005-0000-0000-0000A7060000}"/>
    <cellStyle name="Normal 2 3 3 5" xfId="1670" xr:uid="{00000000-0005-0000-0000-0000A8060000}"/>
    <cellStyle name="Normal 2 3 3 5 2" xfId="1671" xr:uid="{00000000-0005-0000-0000-0000A9060000}"/>
    <cellStyle name="Normal 2 3 3 5 2 2" xfId="1672" xr:uid="{00000000-0005-0000-0000-0000AA060000}"/>
    <cellStyle name="Normal 2 3 3 5 2 2 2" xfId="1673" xr:uid="{00000000-0005-0000-0000-0000AB060000}"/>
    <cellStyle name="Normal 2 3 3 5 2 2 2 2" xfId="1674" xr:uid="{00000000-0005-0000-0000-0000AC060000}"/>
    <cellStyle name="Normal 2 3 3 5 2 2 3" xfId="1675" xr:uid="{00000000-0005-0000-0000-0000AD060000}"/>
    <cellStyle name="Normal 2 3 3 5 2 3" xfId="1676" xr:uid="{00000000-0005-0000-0000-0000AE060000}"/>
    <cellStyle name="Normal 2 3 3 5 2 3 2" xfId="1677" xr:uid="{00000000-0005-0000-0000-0000AF060000}"/>
    <cellStyle name="Normal 2 3 3 5 2 4" xfId="1678" xr:uid="{00000000-0005-0000-0000-0000B0060000}"/>
    <cellStyle name="Normal 2 3 3 5 3" xfId="1679" xr:uid="{00000000-0005-0000-0000-0000B1060000}"/>
    <cellStyle name="Normal 2 3 3 5 3 2" xfId="1680" xr:uid="{00000000-0005-0000-0000-0000B2060000}"/>
    <cellStyle name="Normal 2 3 3 5 3 2 2" xfId="1681" xr:uid="{00000000-0005-0000-0000-0000B3060000}"/>
    <cellStyle name="Normal 2 3 3 5 3 3" xfId="1682" xr:uid="{00000000-0005-0000-0000-0000B4060000}"/>
    <cellStyle name="Normal 2 3 3 5 4" xfId="1683" xr:uid="{00000000-0005-0000-0000-0000B5060000}"/>
    <cellStyle name="Normal 2 3 3 5 4 2" xfId="1684" xr:uid="{00000000-0005-0000-0000-0000B6060000}"/>
    <cellStyle name="Normal 2 3 3 5 5" xfId="1685" xr:uid="{00000000-0005-0000-0000-0000B7060000}"/>
    <cellStyle name="Normal 2 3 3 6" xfId="1686" xr:uid="{00000000-0005-0000-0000-0000B8060000}"/>
    <cellStyle name="Normal 2 3 3 6 2" xfId="1687" xr:uid="{00000000-0005-0000-0000-0000B9060000}"/>
    <cellStyle name="Normal 2 3 3 6 2 2" xfId="1688" xr:uid="{00000000-0005-0000-0000-0000BA060000}"/>
    <cellStyle name="Normal 2 3 3 6 2 2 2" xfId="1689" xr:uid="{00000000-0005-0000-0000-0000BB060000}"/>
    <cellStyle name="Normal 2 3 3 6 2 3" xfId="1690" xr:uid="{00000000-0005-0000-0000-0000BC060000}"/>
    <cellStyle name="Normal 2 3 3 6 3" xfId="1691" xr:uid="{00000000-0005-0000-0000-0000BD060000}"/>
    <cellStyle name="Normal 2 3 3 6 3 2" xfId="1692" xr:uid="{00000000-0005-0000-0000-0000BE060000}"/>
    <cellStyle name="Normal 2 3 3 6 4" xfId="1693" xr:uid="{00000000-0005-0000-0000-0000BF060000}"/>
    <cellStyle name="Normal 2 3 3 7" xfId="1694" xr:uid="{00000000-0005-0000-0000-0000C0060000}"/>
    <cellStyle name="Normal 2 3 3 7 2" xfId="1695" xr:uid="{00000000-0005-0000-0000-0000C1060000}"/>
    <cellStyle name="Normal 2 3 3 7 2 2" xfId="1696" xr:uid="{00000000-0005-0000-0000-0000C2060000}"/>
    <cellStyle name="Normal 2 3 3 7 3" xfId="1697" xr:uid="{00000000-0005-0000-0000-0000C3060000}"/>
    <cellStyle name="Normal 2 3 3 8" xfId="1698" xr:uid="{00000000-0005-0000-0000-0000C4060000}"/>
    <cellStyle name="Normal 2 3 3 8 2" xfId="1699" xr:uid="{00000000-0005-0000-0000-0000C5060000}"/>
    <cellStyle name="Normal 2 3 3 9" xfId="1700" xr:uid="{00000000-0005-0000-0000-0000C6060000}"/>
    <cellStyle name="Normal 2 3 4" xfId="1701" xr:uid="{00000000-0005-0000-0000-0000C7060000}"/>
    <cellStyle name="Normal 2 3 4 2" xfId="1702" xr:uid="{00000000-0005-0000-0000-0000C8060000}"/>
    <cellStyle name="Normal 2 3 4 2 2" xfId="1703" xr:uid="{00000000-0005-0000-0000-0000C9060000}"/>
    <cellStyle name="Normal 2 3 4 2 2 2" xfId="1704" xr:uid="{00000000-0005-0000-0000-0000CA060000}"/>
    <cellStyle name="Normal 2 3 4 2 2 2 2" xfId="1705" xr:uid="{00000000-0005-0000-0000-0000CB060000}"/>
    <cellStyle name="Normal 2 3 4 2 2 3" xfId="1706" xr:uid="{00000000-0005-0000-0000-0000CC060000}"/>
    <cellStyle name="Normal 2 3 4 2 3" xfId="1707" xr:uid="{00000000-0005-0000-0000-0000CD060000}"/>
    <cellStyle name="Normal 2 3 4 2 3 2" xfId="1708" xr:uid="{00000000-0005-0000-0000-0000CE060000}"/>
    <cellStyle name="Normal 2 3 4 2 4" xfId="1709" xr:uid="{00000000-0005-0000-0000-0000CF060000}"/>
    <cellStyle name="Normal 2 3 4 3" xfId="1710" xr:uid="{00000000-0005-0000-0000-0000D0060000}"/>
    <cellStyle name="Normal 2 3 4 3 2" xfId="1711" xr:uid="{00000000-0005-0000-0000-0000D1060000}"/>
    <cellStyle name="Normal 2 3 4 3 2 2" xfId="1712" xr:uid="{00000000-0005-0000-0000-0000D2060000}"/>
    <cellStyle name="Normal 2 3 4 3 3" xfId="1713" xr:uid="{00000000-0005-0000-0000-0000D3060000}"/>
    <cellStyle name="Normal 2 3 4 4" xfId="1714" xr:uid="{00000000-0005-0000-0000-0000D4060000}"/>
    <cellStyle name="Normal 2 3 4 4 2" xfId="1715" xr:uid="{00000000-0005-0000-0000-0000D5060000}"/>
    <cellStyle name="Normal 2 3 4 5" xfId="1716" xr:uid="{00000000-0005-0000-0000-0000D6060000}"/>
    <cellStyle name="Normal 2 3 4 6" xfId="1717" xr:uid="{00000000-0005-0000-0000-0000D7060000}"/>
    <cellStyle name="Normal 2 3 4 7" xfId="1718" xr:uid="{00000000-0005-0000-0000-0000D8060000}"/>
    <cellStyle name="Normal 2 3 5" xfId="1719" xr:uid="{00000000-0005-0000-0000-0000D9060000}"/>
    <cellStyle name="Normal 2 3 5 2" xfId="1720" xr:uid="{00000000-0005-0000-0000-0000DA060000}"/>
    <cellStyle name="Normal 2 3 5 2 2" xfId="1721" xr:uid="{00000000-0005-0000-0000-0000DB060000}"/>
    <cellStyle name="Normal 2 3 5 2 2 2" xfId="1722" xr:uid="{00000000-0005-0000-0000-0000DC060000}"/>
    <cellStyle name="Normal 2 3 5 2 2 2 2" xfId="1723" xr:uid="{00000000-0005-0000-0000-0000DD060000}"/>
    <cellStyle name="Normal 2 3 5 2 2 3" xfId="1724" xr:uid="{00000000-0005-0000-0000-0000DE060000}"/>
    <cellStyle name="Normal 2 3 5 2 3" xfId="1725" xr:uid="{00000000-0005-0000-0000-0000DF060000}"/>
    <cellStyle name="Normal 2 3 5 2 3 2" xfId="1726" xr:uid="{00000000-0005-0000-0000-0000E0060000}"/>
    <cellStyle name="Normal 2 3 5 2 4" xfId="1727" xr:uid="{00000000-0005-0000-0000-0000E1060000}"/>
    <cellStyle name="Normal 2 3 5 3" xfId="1728" xr:uid="{00000000-0005-0000-0000-0000E2060000}"/>
    <cellStyle name="Normal 2 3 5 3 2" xfId="1729" xr:uid="{00000000-0005-0000-0000-0000E3060000}"/>
    <cellStyle name="Normal 2 3 5 3 2 2" xfId="1730" xr:uid="{00000000-0005-0000-0000-0000E4060000}"/>
    <cellStyle name="Normal 2 3 5 3 3" xfId="1731" xr:uid="{00000000-0005-0000-0000-0000E5060000}"/>
    <cellStyle name="Normal 2 3 5 4" xfId="1732" xr:uid="{00000000-0005-0000-0000-0000E6060000}"/>
    <cellStyle name="Normal 2 3 5 4 2" xfId="1733" xr:uid="{00000000-0005-0000-0000-0000E7060000}"/>
    <cellStyle name="Normal 2 3 5 5" xfId="1734" xr:uid="{00000000-0005-0000-0000-0000E8060000}"/>
    <cellStyle name="Normal 2 3 5 5 2" xfId="1735" xr:uid="{00000000-0005-0000-0000-0000E9060000}"/>
    <cellStyle name="Normal 2 3 5 5 3" xfId="1736" xr:uid="{00000000-0005-0000-0000-0000EA060000}"/>
    <cellStyle name="Normal 2 3 6" xfId="1737" xr:uid="{00000000-0005-0000-0000-0000EB060000}"/>
    <cellStyle name="Normal 2 3 6 2" xfId="1738" xr:uid="{00000000-0005-0000-0000-0000EC060000}"/>
    <cellStyle name="Normal 2 3 6 2 2" xfId="1739" xr:uid="{00000000-0005-0000-0000-0000ED060000}"/>
    <cellStyle name="Normal 2 3 6 2 2 2" xfId="1740" xr:uid="{00000000-0005-0000-0000-0000EE060000}"/>
    <cellStyle name="Normal 2 3 6 2 2 2 2" xfId="1741" xr:uid="{00000000-0005-0000-0000-0000EF060000}"/>
    <cellStyle name="Normal 2 3 6 2 2 3" xfId="1742" xr:uid="{00000000-0005-0000-0000-0000F0060000}"/>
    <cellStyle name="Normal 2 3 6 2 3" xfId="1743" xr:uid="{00000000-0005-0000-0000-0000F1060000}"/>
    <cellStyle name="Normal 2 3 6 2 3 2" xfId="1744" xr:uid="{00000000-0005-0000-0000-0000F2060000}"/>
    <cellStyle name="Normal 2 3 6 2 4" xfId="1745" xr:uid="{00000000-0005-0000-0000-0000F3060000}"/>
    <cellStyle name="Normal 2 3 6 3" xfId="1746" xr:uid="{00000000-0005-0000-0000-0000F4060000}"/>
    <cellStyle name="Normal 2 3 6 3 2" xfId="1747" xr:uid="{00000000-0005-0000-0000-0000F5060000}"/>
    <cellStyle name="Normal 2 3 6 3 2 2" xfId="1748" xr:uid="{00000000-0005-0000-0000-0000F6060000}"/>
    <cellStyle name="Normal 2 3 6 3 3" xfId="1749" xr:uid="{00000000-0005-0000-0000-0000F7060000}"/>
    <cellStyle name="Normal 2 3 6 4" xfId="1750" xr:uid="{00000000-0005-0000-0000-0000F8060000}"/>
    <cellStyle name="Normal 2 3 6 4 2" xfId="1751" xr:uid="{00000000-0005-0000-0000-0000F9060000}"/>
    <cellStyle name="Normal 2 3 6 5" xfId="1752" xr:uid="{00000000-0005-0000-0000-0000FA060000}"/>
    <cellStyle name="Normal 2 3 7" xfId="1753" xr:uid="{00000000-0005-0000-0000-0000FB060000}"/>
    <cellStyle name="Normal 2 3 7 2" xfId="1754" xr:uid="{00000000-0005-0000-0000-0000FC060000}"/>
    <cellStyle name="Normal 2 3 7 2 2" xfId="1755" xr:uid="{00000000-0005-0000-0000-0000FD060000}"/>
    <cellStyle name="Normal 2 3 7 2 2 2" xfId="1756" xr:uid="{00000000-0005-0000-0000-0000FE060000}"/>
    <cellStyle name="Normal 2 3 7 2 2 2 2" xfId="1757" xr:uid="{00000000-0005-0000-0000-0000FF060000}"/>
    <cellStyle name="Normal 2 3 7 2 2 3" xfId="1758" xr:uid="{00000000-0005-0000-0000-000000070000}"/>
    <cellStyle name="Normal 2 3 7 2 3" xfId="1759" xr:uid="{00000000-0005-0000-0000-000001070000}"/>
    <cellStyle name="Normal 2 3 7 2 3 2" xfId="1760" xr:uid="{00000000-0005-0000-0000-000002070000}"/>
    <cellStyle name="Normal 2 3 7 2 4" xfId="1761" xr:uid="{00000000-0005-0000-0000-000003070000}"/>
    <cellStyle name="Normal 2 3 7 3" xfId="1762" xr:uid="{00000000-0005-0000-0000-000004070000}"/>
    <cellStyle name="Normal 2 3 7 3 2" xfId="1763" xr:uid="{00000000-0005-0000-0000-000005070000}"/>
    <cellStyle name="Normal 2 3 7 3 2 2" xfId="1764" xr:uid="{00000000-0005-0000-0000-000006070000}"/>
    <cellStyle name="Normal 2 3 7 3 3" xfId="1765" xr:uid="{00000000-0005-0000-0000-000007070000}"/>
    <cellStyle name="Normal 2 3 7 4" xfId="1766" xr:uid="{00000000-0005-0000-0000-000008070000}"/>
    <cellStyle name="Normal 2 3 7 4 2" xfId="1767" xr:uid="{00000000-0005-0000-0000-000009070000}"/>
    <cellStyle name="Normal 2 3 7 5" xfId="1768" xr:uid="{00000000-0005-0000-0000-00000A070000}"/>
    <cellStyle name="Normal 2 3 8" xfId="1769" xr:uid="{00000000-0005-0000-0000-00000B070000}"/>
    <cellStyle name="Normal 2 3 8 2" xfId="1770" xr:uid="{00000000-0005-0000-0000-00000C070000}"/>
    <cellStyle name="Normal 2 3 8 2 2" xfId="1771" xr:uid="{00000000-0005-0000-0000-00000D070000}"/>
    <cellStyle name="Normal 2 3 8 2 2 2" xfId="1772" xr:uid="{00000000-0005-0000-0000-00000E070000}"/>
    <cellStyle name="Normal 2 3 8 2 3" xfId="1773" xr:uid="{00000000-0005-0000-0000-00000F070000}"/>
    <cellStyle name="Normal 2 3 8 3" xfId="1774" xr:uid="{00000000-0005-0000-0000-000010070000}"/>
    <cellStyle name="Normal 2 3 8 3 2" xfId="1775" xr:uid="{00000000-0005-0000-0000-000011070000}"/>
    <cellStyle name="Normal 2 3 8 4" xfId="1776" xr:uid="{00000000-0005-0000-0000-000012070000}"/>
    <cellStyle name="Normal 2 3 9" xfId="1777" xr:uid="{00000000-0005-0000-0000-000013070000}"/>
    <cellStyle name="Normal 2 3 9 2" xfId="1778" xr:uid="{00000000-0005-0000-0000-000014070000}"/>
    <cellStyle name="Normal 2 3 9 2 2" xfId="1779" xr:uid="{00000000-0005-0000-0000-000015070000}"/>
    <cellStyle name="Normal 2 3 9 3" xfId="1780" xr:uid="{00000000-0005-0000-0000-000016070000}"/>
    <cellStyle name="Normal 2 4" xfId="1781" xr:uid="{00000000-0005-0000-0000-000017070000}"/>
    <cellStyle name="Normal 2 4 10" xfId="1782" xr:uid="{00000000-0005-0000-0000-000018070000}"/>
    <cellStyle name="Normal 2 4 10 2" xfId="1783" xr:uid="{00000000-0005-0000-0000-000019070000}"/>
    <cellStyle name="Normal 2 4 11" xfId="1784" xr:uid="{00000000-0005-0000-0000-00001A070000}"/>
    <cellStyle name="Normal 2 4 2" xfId="1785" xr:uid="{00000000-0005-0000-0000-00001B070000}"/>
    <cellStyle name="Normal 2 4 2 10" xfId="1786" xr:uid="{00000000-0005-0000-0000-00001C070000}"/>
    <cellStyle name="Normal 2 4 2 2" xfId="1787" xr:uid="{00000000-0005-0000-0000-00001D070000}"/>
    <cellStyle name="Normal 2 4 2 2 2" xfId="1788" xr:uid="{00000000-0005-0000-0000-00001E070000}"/>
    <cellStyle name="Normal 2 4 2 2 2 2" xfId="1789" xr:uid="{00000000-0005-0000-0000-00001F070000}"/>
    <cellStyle name="Normal 2 4 2 2 2 2 2" xfId="1790" xr:uid="{00000000-0005-0000-0000-000020070000}"/>
    <cellStyle name="Normal 2 4 2 2 2 2 2 2" xfId="1791" xr:uid="{00000000-0005-0000-0000-000021070000}"/>
    <cellStyle name="Normal 2 4 2 2 2 2 2 2 2" xfId="1792" xr:uid="{00000000-0005-0000-0000-000022070000}"/>
    <cellStyle name="Normal 2 4 2 2 2 2 2 3" xfId="1793" xr:uid="{00000000-0005-0000-0000-000023070000}"/>
    <cellStyle name="Normal 2 4 2 2 2 2 3" xfId="1794" xr:uid="{00000000-0005-0000-0000-000024070000}"/>
    <cellStyle name="Normal 2 4 2 2 2 2 3 2" xfId="1795" xr:uid="{00000000-0005-0000-0000-000025070000}"/>
    <cellStyle name="Normal 2 4 2 2 2 2 4" xfId="1796" xr:uid="{00000000-0005-0000-0000-000026070000}"/>
    <cellStyle name="Normal 2 4 2 2 2 3" xfId="1797" xr:uid="{00000000-0005-0000-0000-000027070000}"/>
    <cellStyle name="Normal 2 4 2 2 2 3 2" xfId="1798" xr:uid="{00000000-0005-0000-0000-000028070000}"/>
    <cellStyle name="Normal 2 4 2 2 2 3 2 2" xfId="1799" xr:uid="{00000000-0005-0000-0000-000029070000}"/>
    <cellStyle name="Normal 2 4 2 2 2 3 3" xfId="1800" xr:uid="{00000000-0005-0000-0000-00002A070000}"/>
    <cellStyle name="Normal 2 4 2 2 2 4" xfId="1801" xr:uid="{00000000-0005-0000-0000-00002B070000}"/>
    <cellStyle name="Normal 2 4 2 2 2 4 2" xfId="1802" xr:uid="{00000000-0005-0000-0000-00002C070000}"/>
    <cellStyle name="Normal 2 4 2 2 2 5" xfId="1803" xr:uid="{00000000-0005-0000-0000-00002D070000}"/>
    <cellStyle name="Normal 2 4 2 2 3" xfId="1804" xr:uid="{00000000-0005-0000-0000-00002E070000}"/>
    <cellStyle name="Normal 2 4 2 2 3 2" xfId="1805" xr:uid="{00000000-0005-0000-0000-00002F070000}"/>
    <cellStyle name="Normal 2 4 2 2 3 2 2" xfId="1806" xr:uid="{00000000-0005-0000-0000-000030070000}"/>
    <cellStyle name="Normal 2 4 2 2 3 2 2 2" xfId="1807" xr:uid="{00000000-0005-0000-0000-000031070000}"/>
    <cellStyle name="Normal 2 4 2 2 3 2 2 2 2" xfId="1808" xr:uid="{00000000-0005-0000-0000-000032070000}"/>
    <cellStyle name="Normal 2 4 2 2 3 2 2 3" xfId="1809" xr:uid="{00000000-0005-0000-0000-000033070000}"/>
    <cellStyle name="Normal 2 4 2 2 3 2 3" xfId="1810" xr:uid="{00000000-0005-0000-0000-000034070000}"/>
    <cellStyle name="Normal 2 4 2 2 3 2 3 2" xfId="1811" xr:uid="{00000000-0005-0000-0000-000035070000}"/>
    <cellStyle name="Normal 2 4 2 2 3 2 4" xfId="1812" xr:uid="{00000000-0005-0000-0000-000036070000}"/>
    <cellStyle name="Normal 2 4 2 2 3 3" xfId="1813" xr:uid="{00000000-0005-0000-0000-000037070000}"/>
    <cellStyle name="Normal 2 4 2 2 3 3 2" xfId="1814" xr:uid="{00000000-0005-0000-0000-000038070000}"/>
    <cellStyle name="Normal 2 4 2 2 3 3 2 2" xfId="1815" xr:uid="{00000000-0005-0000-0000-000039070000}"/>
    <cellStyle name="Normal 2 4 2 2 3 3 3" xfId="1816" xr:uid="{00000000-0005-0000-0000-00003A070000}"/>
    <cellStyle name="Normal 2 4 2 2 3 4" xfId="1817" xr:uid="{00000000-0005-0000-0000-00003B070000}"/>
    <cellStyle name="Normal 2 4 2 2 3 4 2" xfId="1818" xr:uid="{00000000-0005-0000-0000-00003C070000}"/>
    <cellStyle name="Normal 2 4 2 2 3 5" xfId="1819" xr:uid="{00000000-0005-0000-0000-00003D070000}"/>
    <cellStyle name="Normal 2 4 2 2 4" xfId="1820" xr:uid="{00000000-0005-0000-0000-00003E070000}"/>
    <cellStyle name="Normal 2 4 2 2 4 2" xfId="1821" xr:uid="{00000000-0005-0000-0000-00003F070000}"/>
    <cellStyle name="Normal 2 4 2 2 4 2 2" xfId="1822" xr:uid="{00000000-0005-0000-0000-000040070000}"/>
    <cellStyle name="Normal 2 4 2 2 4 2 2 2" xfId="1823" xr:uid="{00000000-0005-0000-0000-000041070000}"/>
    <cellStyle name="Normal 2 4 2 2 4 2 2 2 2" xfId="1824" xr:uid="{00000000-0005-0000-0000-000042070000}"/>
    <cellStyle name="Normal 2 4 2 2 4 2 2 3" xfId="1825" xr:uid="{00000000-0005-0000-0000-000043070000}"/>
    <cellStyle name="Normal 2 4 2 2 4 2 3" xfId="1826" xr:uid="{00000000-0005-0000-0000-000044070000}"/>
    <cellStyle name="Normal 2 4 2 2 4 2 3 2" xfId="1827" xr:uid="{00000000-0005-0000-0000-000045070000}"/>
    <cellStyle name="Normal 2 4 2 2 4 2 4" xfId="1828" xr:uid="{00000000-0005-0000-0000-000046070000}"/>
    <cellStyle name="Normal 2 4 2 2 4 3" xfId="1829" xr:uid="{00000000-0005-0000-0000-000047070000}"/>
    <cellStyle name="Normal 2 4 2 2 4 3 2" xfId="1830" xr:uid="{00000000-0005-0000-0000-000048070000}"/>
    <cellStyle name="Normal 2 4 2 2 4 3 2 2" xfId="1831" xr:uid="{00000000-0005-0000-0000-000049070000}"/>
    <cellStyle name="Normal 2 4 2 2 4 3 3" xfId="1832" xr:uid="{00000000-0005-0000-0000-00004A070000}"/>
    <cellStyle name="Normal 2 4 2 2 4 4" xfId="1833" xr:uid="{00000000-0005-0000-0000-00004B070000}"/>
    <cellStyle name="Normal 2 4 2 2 4 4 2" xfId="1834" xr:uid="{00000000-0005-0000-0000-00004C070000}"/>
    <cellStyle name="Normal 2 4 2 2 4 5" xfId="1835" xr:uid="{00000000-0005-0000-0000-00004D070000}"/>
    <cellStyle name="Normal 2 4 2 2 5" xfId="1836" xr:uid="{00000000-0005-0000-0000-00004E070000}"/>
    <cellStyle name="Normal 2 4 2 2 5 2" xfId="1837" xr:uid="{00000000-0005-0000-0000-00004F070000}"/>
    <cellStyle name="Normal 2 4 2 2 5 2 2" xfId="1838" xr:uid="{00000000-0005-0000-0000-000050070000}"/>
    <cellStyle name="Normal 2 4 2 2 5 2 2 2" xfId="1839" xr:uid="{00000000-0005-0000-0000-000051070000}"/>
    <cellStyle name="Normal 2 4 2 2 5 2 2 2 2" xfId="1840" xr:uid="{00000000-0005-0000-0000-000052070000}"/>
    <cellStyle name="Normal 2 4 2 2 5 2 2 3" xfId="1841" xr:uid="{00000000-0005-0000-0000-000053070000}"/>
    <cellStyle name="Normal 2 4 2 2 5 2 3" xfId="1842" xr:uid="{00000000-0005-0000-0000-000054070000}"/>
    <cellStyle name="Normal 2 4 2 2 5 2 3 2" xfId="1843" xr:uid="{00000000-0005-0000-0000-000055070000}"/>
    <cellStyle name="Normal 2 4 2 2 5 2 4" xfId="1844" xr:uid="{00000000-0005-0000-0000-000056070000}"/>
    <cellStyle name="Normal 2 4 2 2 5 3" xfId="1845" xr:uid="{00000000-0005-0000-0000-000057070000}"/>
    <cellStyle name="Normal 2 4 2 2 5 3 2" xfId="1846" xr:uid="{00000000-0005-0000-0000-000058070000}"/>
    <cellStyle name="Normal 2 4 2 2 5 3 2 2" xfId="1847" xr:uid="{00000000-0005-0000-0000-000059070000}"/>
    <cellStyle name="Normal 2 4 2 2 5 3 3" xfId="1848" xr:uid="{00000000-0005-0000-0000-00005A070000}"/>
    <cellStyle name="Normal 2 4 2 2 5 4" xfId="1849" xr:uid="{00000000-0005-0000-0000-00005B070000}"/>
    <cellStyle name="Normal 2 4 2 2 5 4 2" xfId="1850" xr:uid="{00000000-0005-0000-0000-00005C070000}"/>
    <cellStyle name="Normal 2 4 2 2 5 5" xfId="1851" xr:uid="{00000000-0005-0000-0000-00005D070000}"/>
    <cellStyle name="Normal 2 4 2 2 6" xfId="1852" xr:uid="{00000000-0005-0000-0000-00005E070000}"/>
    <cellStyle name="Normal 2 4 2 2 6 2" xfId="1853" xr:uid="{00000000-0005-0000-0000-00005F070000}"/>
    <cellStyle name="Normal 2 4 2 2 6 2 2" xfId="1854" xr:uid="{00000000-0005-0000-0000-000060070000}"/>
    <cellStyle name="Normal 2 4 2 2 6 2 2 2" xfId="1855" xr:uid="{00000000-0005-0000-0000-000061070000}"/>
    <cellStyle name="Normal 2 4 2 2 6 2 3" xfId="1856" xr:uid="{00000000-0005-0000-0000-000062070000}"/>
    <cellStyle name="Normal 2 4 2 2 6 3" xfId="1857" xr:uid="{00000000-0005-0000-0000-000063070000}"/>
    <cellStyle name="Normal 2 4 2 2 6 3 2" xfId="1858" xr:uid="{00000000-0005-0000-0000-000064070000}"/>
    <cellStyle name="Normal 2 4 2 2 6 4" xfId="1859" xr:uid="{00000000-0005-0000-0000-000065070000}"/>
    <cellStyle name="Normal 2 4 2 2 7" xfId="1860" xr:uid="{00000000-0005-0000-0000-000066070000}"/>
    <cellStyle name="Normal 2 4 2 2 7 2" xfId="1861" xr:uid="{00000000-0005-0000-0000-000067070000}"/>
    <cellStyle name="Normal 2 4 2 2 7 2 2" xfId="1862" xr:uid="{00000000-0005-0000-0000-000068070000}"/>
    <cellStyle name="Normal 2 4 2 2 7 3" xfId="1863" xr:uid="{00000000-0005-0000-0000-000069070000}"/>
    <cellStyle name="Normal 2 4 2 2 8" xfId="1864" xr:uid="{00000000-0005-0000-0000-00006A070000}"/>
    <cellStyle name="Normal 2 4 2 2 8 2" xfId="1865" xr:uid="{00000000-0005-0000-0000-00006B070000}"/>
    <cellStyle name="Normal 2 4 2 2 9" xfId="1866" xr:uid="{00000000-0005-0000-0000-00006C070000}"/>
    <cellStyle name="Normal 2 4 2 3" xfId="1867" xr:uid="{00000000-0005-0000-0000-00006D070000}"/>
    <cellStyle name="Normal 2 4 2 3 2" xfId="1868" xr:uid="{00000000-0005-0000-0000-00006E070000}"/>
    <cellStyle name="Normal 2 4 2 3 2 2" xfId="1869" xr:uid="{00000000-0005-0000-0000-00006F070000}"/>
    <cellStyle name="Normal 2 4 2 3 2 2 2" xfId="1870" xr:uid="{00000000-0005-0000-0000-000070070000}"/>
    <cellStyle name="Normal 2 4 2 3 2 2 2 2" xfId="1871" xr:uid="{00000000-0005-0000-0000-000071070000}"/>
    <cellStyle name="Normal 2 4 2 3 2 2 3" xfId="1872" xr:uid="{00000000-0005-0000-0000-000072070000}"/>
    <cellStyle name="Normal 2 4 2 3 2 3" xfId="1873" xr:uid="{00000000-0005-0000-0000-000073070000}"/>
    <cellStyle name="Normal 2 4 2 3 2 3 2" xfId="1874" xr:uid="{00000000-0005-0000-0000-000074070000}"/>
    <cellStyle name="Normal 2 4 2 3 2 4" xfId="1875" xr:uid="{00000000-0005-0000-0000-000075070000}"/>
    <cellStyle name="Normal 2 4 2 3 3" xfId="1876" xr:uid="{00000000-0005-0000-0000-000076070000}"/>
    <cellStyle name="Normal 2 4 2 3 3 2" xfId="1877" xr:uid="{00000000-0005-0000-0000-000077070000}"/>
    <cellStyle name="Normal 2 4 2 3 3 2 2" xfId="1878" xr:uid="{00000000-0005-0000-0000-000078070000}"/>
    <cellStyle name="Normal 2 4 2 3 3 3" xfId="1879" xr:uid="{00000000-0005-0000-0000-000079070000}"/>
    <cellStyle name="Normal 2 4 2 3 4" xfId="1880" xr:uid="{00000000-0005-0000-0000-00007A070000}"/>
    <cellStyle name="Normal 2 4 2 3 4 2" xfId="1881" xr:uid="{00000000-0005-0000-0000-00007B070000}"/>
    <cellStyle name="Normal 2 4 2 3 5" xfId="1882" xr:uid="{00000000-0005-0000-0000-00007C070000}"/>
    <cellStyle name="Normal 2 4 2 4" xfId="1883" xr:uid="{00000000-0005-0000-0000-00007D070000}"/>
    <cellStyle name="Normal 2 4 2 4 2" xfId="1884" xr:uid="{00000000-0005-0000-0000-00007E070000}"/>
    <cellStyle name="Normal 2 4 2 4 2 2" xfId="1885" xr:uid="{00000000-0005-0000-0000-00007F070000}"/>
    <cellStyle name="Normal 2 4 2 4 2 2 2" xfId="1886" xr:uid="{00000000-0005-0000-0000-000080070000}"/>
    <cellStyle name="Normal 2 4 2 4 2 2 2 2" xfId="1887" xr:uid="{00000000-0005-0000-0000-000081070000}"/>
    <cellStyle name="Normal 2 4 2 4 2 2 3" xfId="1888" xr:uid="{00000000-0005-0000-0000-000082070000}"/>
    <cellStyle name="Normal 2 4 2 4 2 3" xfId="1889" xr:uid="{00000000-0005-0000-0000-000083070000}"/>
    <cellStyle name="Normal 2 4 2 4 2 3 2" xfId="1890" xr:uid="{00000000-0005-0000-0000-000084070000}"/>
    <cellStyle name="Normal 2 4 2 4 2 4" xfId="1891" xr:uid="{00000000-0005-0000-0000-000085070000}"/>
    <cellStyle name="Normal 2 4 2 4 3" xfId="1892" xr:uid="{00000000-0005-0000-0000-000086070000}"/>
    <cellStyle name="Normal 2 4 2 4 3 2" xfId="1893" xr:uid="{00000000-0005-0000-0000-000087070000}"/>
    <cellStyle name="Normal 2 4 2 4 3 2 2" xfId="1894" xr:uid="{00000000-0005-0000-0000-000088070000}"/>
    <cellStyle name="Normal 2 4 2 4 3 3" xfId="1895" xr:uid="{00000000-0005-0000-0000-000089070000}"/>
    <cellStyle name="Normal 2 4 2 4 4" xfId="1896" xr:uid="{00000000-0005-0000-0000-00008A070000}"/>
    <cellStyle name="Normal 2 4 2 4 4 2" xfId="1897" xr:uid="{00000000-0005-0000-0000-00008B070000}"/>
    <cellStyle name="Normal 2 4 2 4 5" xfId="1898" xr:uid="{00000000-0005-0000-0000-00008C070000}"/>
    <cellStyle name="Normal 2 4 2 5" xfId="1899" xr:uid="{00000000-0005-0000-0000-00008D070000}"/>
    <cellStyle name="Normal 2 4 2 5 2" xfId="1900" xr:uid="{00000000-0005-0000-0000-00008E070000}"/>
    <cellStyle name="Normal 2 4 2 5 2 2" xfId="1901" xr:uid="{00000000-0005-0000-0000-00008F070000}"/>
    <cellStyle name="Normal 2 4 2 5 2 2 2" xfId="1902" xr:uid="{00000000-0005-0000-0000-000090070000}"/>
    <cellStyle name="Normal 2 4 2 5 2 2 2 2" xfId="1903" xr:uid="{00000000-0005-0000-0000-000091070000}"/>
    <cellStyle name="Normal 2 4 2 5 2 2 3" xfId="1904" xr:uid="{00000000-0005-0000-0000-000092070000}"/>
    <cellStyle name="Normal 2 4 2 5 2 3" xfId="1905" xr:uid="{00000000-0005-0000-0000-000093070000}"/>
    <cellStyle name="Normal 2 4 2 5 2 3 2" xfId="1906" xr:uid="{00000000-0005-0000-0000-000094070000}"/>
    <cellStyle name="Normal 2 4 2 5 2 4" xfId="1907" xr:uid="{00000000-0005-0000-0000-000095070000}"/>
    <cellStyle name="Normal 2 4 2 5 3" xfId="1908" xr:uid="{00000000-0005-0000-0000-000096070000}"/>
    <cellStyle name="Normal 2 4 2 5 3 2" xfId="1909" xr:uid="{00000000-0005-0000-0000-000097070000}"/>
    <cellStyle name="Normal 2 4 2 5 3 2 2" xfId="1910" xr:uid="{00000000-0005-0000-0000-000098070000}"/>
    <cellStyle name="Normal 2 4 2 5 3 3" xfId="1911" xr:uid="{00000000-0005-0000-0000-000099070000}"/>
    <cellStyle name="Normal 2 4 2 5 4" xfId="1912" xr:uid="{00000000-0005-0000-0000-00009A070000}"/>
    <cellStyle name="Normal 2 4 2 5 4 2" xfId="1913" xr:uid="{00000000-0005-0000-0000-00009B070000}"/>
    <cellStyle name="Normal 2 4 2 5 5" xfId="1914" xr:uid="{00000000-0005-0000-0000-00009C070000}"/>
    <cellStyle name="Normal 2 4 2 6" xfId="1915" xr:uid="{00000000-0005-0000-0000-00009D070000}"/>
    <cellStyle name="Normal 2 4 2 6 2" xfId="1916" xr:uid="{00000000-0005-0000-0000-00009E070000}"/>
    <cellStyle name="Normal 2 4 2 6 2 2" xfId="1917" xr:uid="{00000000-0005-0000-0000-00009F070000}"/>
    <cellStyle name="Normal 2 4 2 6 2 2 2" xfId="1918" xr:uid="{00000000-0005-0000-0000-0000A0070000}"/>
    <cellStyle name="Normal 2 4 2 6 2 2 2 2" xfId="1919" xr:uid="{00000000-0005-0000-0000-0000A1070000}"/>
    <cellStyle name="Normal 2 4 2 6 2 2 3" xfId="1920" xr:uid="{00000000-0005-0000-0000-0000A2070000}"/>
    <cellStyle name="Normal 2 4 2 6 2 3" xfId="1921" xr:uid="{00000000-0005-0000-0000-0000A3070000}"/>
    <cellStyle name="Normal 2 4 2 6 2 3 2" xfId="1922" xr:uid="{00000000-0005-0000-0000-0000A4070000}"/>
    <cellStyle name="Normal 2 4 2 6 2 4" xfId="1923" xr:uid="{00000000-0005-0000-0000-0000A5070000}"/>
    <cellStyle name="Normal 2 4 2 6 3" xfId="1924" xr:uid="{00000000-0005-0000-0000-0000A6070000}"/>
    <cellStyle name="Normal 2 4 2 6 3 2" xfId="1925" xr:uid="{00000000-0005-0000-0000-0000A7070000}"/>
    <cellStyle name="Normal 2 4 2 6 3 2 2" xfId="1926" xr:uid="{00000000-0005-0000-0000-0000A8070000}"/>
    <cellStyle name="Normal 2 4 2 6 3 3" xfId="1927" xr:uid="{00000000-0005-0000-0000-0000A9070000}"/>
    <cellStyle name="Normal 2 4 2 6 4" xfId="1928" xr:uid="{00000000-0005-0000-0000-0000AA070000}"/>
    <cellStyle name="Normal 2 4 2 6 4 2" xfId="1929" xr:uid="{00000000-0005-0000-0000-0000AB070000}"/>
    <cellStyle name="Normal 2 4 2 6 5" xfId="1930" xr:uid="{00000000-0005-0000-0000-0000AC070000}"/>
    <cellStyle name="Normal 2 4 2 7" xfId="1931" xr:uid="{00000000-0005-0000-0000-0000AD070000}"/>
    <cellStyle name="Normal 2 4 2 7 2" xfId="1932" xr:uid="{00000000-0005-0000-0000-0000AE070000}"/>
    <cellStyle name="Normal 2 4 2 7 2 2" xfId="1933" xr:uid="{00000000-0005-0000-0000-0000AF070000}"/>
    <cellStyle name="Normal 2 4 2 7 2 2 2" xfId="1934" xr:uid="{00000000-0005-0000-0000-0000B0070000}"/>
    <cellStyle name="Normal 2 4 2 7 2 3" xfId="1935" xr:uid="{00000000-0005-0000-0000-0000B1070000}"/>
    <cellStyle name="Normal 2 4 2 7 3" xfId="1936" xr:uid="{00000000-0005-0000-0000-0000B2070000}"/>
    <cellStyle name="Normal 2 4 2 7 3 2" xfId="1937" xr:uid="{00000000-0005-0000-0000-0000B3070000}"/>
    <cellStyle name="Normal 2 4 2 7 4" xfId="1938" xr:uid="{00000000-0005-0000-0000-0000B4070000}"/>
    <cellStyle name="Normal 2 4 2 8" xfId="1939" xr:uid="{00000000-0005-0000-0000-0000B5070000}"/>
    <cellStyle name="Normal 2 4 2 8 2" xfId="1940" xr:uid="{00000000-0005-0000-0000-0000B6070000}"/>
    <cellStyle name="Normal 2 4 2 8 2 2" xfId="1941" xr:uid="{00000000-0005-0000-0000-0000B7070000}"/>
    <cellStyle name="Normal 2 4 2 8 3" xfId="1942" xr:uid="{00000000-0005-0000-0000-0000B8070000}"/>
    <cellStyle name="Normal 2 4 2 9" xfId="1943" xr:uid="{00000000-0005-0000-0000-0000B9070000}"/>
    <cellStyle name="Normal 2 4 2 9 2" xfId="1944" xr:uid="{00000000-0005-0000-0000-0000BA070000}"/>
    <cellStyle name="Normal 2 4 3" xfId="1945" xr:uid="{00000000-0005-0000-0000-0000BB070000}"/>
    <cellStyle name="Normal 2 4 3 2" xfId="1946" xr:uid="{00000000-0005-0000-0000-0000BC070000}"/>
    <cellStyle name="Normal 2 4 3 2 2" xfId="1947" xr:uid="{00000000-0005-0000-0000-0000BD070000}"/>
    <cellStyle name="Normal 2 4 3 2 2 2" xfId="1948" xr:uid="{00000000-0005-0000-0000-0000BE070000}"/>
    <cellStyle name="Normal 2 4 3 2 2 2 2" xfId="1949" xr:uid="{00000000-0005-0000-0000-0000BF070000}"/>
    <cellStyle name="Normal 2 4 3 2 2 2 2 2" xfId="1950" xr:uid="{00000000-0005-0000-0000-0000C0070000}"/>
    <cellStyle name="Normal 2 4 3 2 2 2 3" xfId="1951" xr:uid="{00000000-0005-0000-0000-0000C1070000}"/>
    <cellStyle name="Normal 2 4 3 2 2 3" xfId="1952" xr:uid="{00000000-0005-0000-0000-0000C2070000}"/>
    <cellStyle name="Normal 2 4 3 2 2 3 2" xfId="1953" xr:uid="{00000000-0005-0000-0000-0000C3070000}"/>
    <cellStyle name="Normal 2 4 3 2 2 4" xfId="1954" xr:uid="{00000000-0005-0000-0000-0000C4070000}"/>
    <cellStyle name="Normal 2 4 3 2 3" xfId="1955" xr:uid="{00000000-0005-0000-0000-0000C5070000}"/>
    <cellStyle name="Normal 2 4 3 2 3 2" xfId="1956" xr:uid="{00000000-0005-0000-0000-0000C6070000}"/>
    <cellStyle name="Normal 2 4 3 2 3 2 2" xfId="1957" xr:uid="{00000000-0005-0000-0000-0000C7070000}"/>
    <cellStyle name="Normal 2 4 3 2 3 3" xfId="1958" xr:uid="{00000000-0005-0000-0000-0000C8070000}"/>
    <cellStyle name="Normal 2 4 3 2 4" xfId="1959" xr:uid="{00000000-0005-0000-0000-0000C9070000}"/>
    <cellStyle name="Normal 2 4 3 2 4 2" xfId="1960" xr:uid="{00000000-0005-0000-0000-0000CA070000}"/>
    <cellStyle name="Normal 2 4 3 2 5" xfId="1961" xr:uid="{00000000-0005-0000-0000-0000CB070000}"/>
    <cellStyle name="Normal 2 4 3 3" xfId="1962" xr:uid="{00000000-0005-0000-0000-0000CC070000}"/>
    <cellStyle name="Normal 2 4 3 3 2" xfId="1963" xr:uid="{00000000-0005-0000-0000-0000CD070000}"/>
    <cellStyle name="Normal 2 4 3 3 2 2" xfId="1964" xr:uid="{00000000-0005-0000-0000-0000CE070000}"/>
    <cellStyle name="Normal 2 4 3 3 2 2 2" xfId="1965" xr:uid="{00000000-0005-0000-0000-0000CF070000}"/>
    <cellStyle name="Normal 2 4 3 3 2 2 2 2" xfId="1966" xr:uid="{00000000-0005-0000-0000-0000D0070000}"/>
    <cellStyle name="Normal 2 4 3 3 2 2 3" xfId="1967" xr:uid="{00000000-0005-0000-0000-0000D1070000}"/>
    <cellStyle name="Normal 2 4 3 3 2 3" xfId="1968" xr:uid="{00000000-0005-0000-0000-0000D2070000}"/>
    <cellStyle name="Normal 2 4 3 3 2 3 2" xfId="1969" xr:uid="{00000000-0005-0000-0000-0000D3070000}"/>
    <cellStyle name="Normal 2 4 3 3 2 4" xfId="1970" xr:uid="{00000000-0005-0000-0000-0000D4070000}"/>
    <cellStyle name="Normal 2 4 3 3 3" xfId="1971" xr:uid="{00000000-0005-0000-0000-0000D5070000}"/>
    <cellStyle name="Normal 2 4 3 3 3 2" xfId="1972" xr:uid="{00000000-0005-0000-0000-0000D6070000}"/>
    <cellStyle name="Normal 2 4 3 3 3 2 2" xfId="1973" xr:uid="{00000000-0005-0000-0000-0000D7070000}"/>
    <cellStyle name="Normal 2 4 3 3 3 3" xfId="1974" xr:uid="{00000000-0005-0000-0000-0000D8070000}"/>
    <cellStyle name="Normal 2 4 3 3 4" xfId="1975" xr:uid="{00000000-0005-0000-0000-0000D9070000}"/>
    <cellStyle name="Normal 2 4 3 3 4 2" xfId="1976" xr:uid="{00000000-0005-0000-0000-0000DA070000}"/>
    <cellStyle name="Normal 2 4 3 3 5" xfId="1977" xr:uid="{00000000-0005-0000-0000-0000DB070000}"/>
    <cellStyle name="Normal 2 4 3 4" xfId="1978" xr:uid="{00000000-0005-0000-0000-0000DC070000}"/>
    <cellStyle name="Normal 2 4 3 4 2" xfId="1979" xr:uid="{00000000-0005-0000-0000-0000DD070000}"/>
    <cellStyle name="Normal 2 4 3 4 2 2" xfId="1980" xr:uid="{00000000-0005-0000-0000-0000DE070000}"/>
    <cellStyle name="Normal 2 4 3 4 2 2 2" xfId="1981" xr:uid="{00000000-0005-0000-0000-0000DF070000}"/>
    <cellStyle name="Normal 2 4 3 4 2 2 2 2" xfId="1982" xr:uid="{00000000-0005-0000-0000-0000E0070000}"/>
    <cellStyle name="Normal 2 4 3 4 2 2 3" xfId="1983" xr:uid="{00000000-0005-0000-0000-0000E1070000}"/>
    <cellStyle name="Normal 2 4 3 4 2 3" xfId="1984" xr:uid="{00000000-0005-0000-0000-0000E2070000}"/>
    <cellStyle name="Normal 2 4 3 4 2 3 2" xfId="1985" xr:uid="{00000000-0005-0000-0000-0000E3070000}"/>
    <cellStyle name="Normal 2 4 3 4 2 4" xfId="1986" xr:uid="{00000000-0005-0000-0000-0000E4070000}"/>
    <cellStyle name="Normal 2 4 3 4 3" xfId="1987" xr:uid="{00000000-0005-0000-0000-0000E5070000}"/>
    <cellStyle name="Normal 2 4 3 4 3 2" xfId="1988" xr:uid="{00000000-0005-0000-0000-0000E6070000}"/>
    <cellStyle name="Normal 2 4 3 4 3 2 2" xfId="1989" xr:uid="{00000000-0005-0000-0000-0000E7070000}"/>
    <cellStyle name="Normal 2 4 3 4 3 3" xfId="1990" xr:uid="{00000000-0005-0000-0000-0000E8070000}"/>
    <cellStyle name="Normal 2 4 3 4 4" xfId="1991" xr:uid="{00000000-0005-0000-0000-0000E9070000}"/>
    <cellStyle name="Normal 2 4 3 4 4 2" xfId="1992" xr:uid="{00000000-0005-0000-0000-0000EA070000}"/>
    <cellStyle name="Normal 2 4 3 4 5" xfId="1993" xr:uid="{00000000-0005-0000-0000-0000EB070000}"/>
    <cellStyle name="Normal 2 4 3 5" xfId="1994" xr:uid="{00000000-0005-0000-0000-0000EC070000}"/>
    <cellStyle name="Normal 2 4 3 5 2" xfId="1995" xr:uid="{00000000-0005-0000-0000-0000ED070000}"/>
    <cellStyle name="Normal 2 4 3 5 2 2" xfId="1996" xr:uid="{00000000-0005-0000-0000-0000EE070000}"/>
    <cellStyle name="Normal 2 4 3 5 2 2 2" xfId="1997" xr:uid="{00000000-0005-0000-0000-0000EF070000}"/>
    <cellStyle name="Normal 2 4 3 5 2 2 2 2" xfId="1998" xr:uid="{00000000-0005-0000-0000-0000F0070000}"/>
    <cellStyle name="Normal 2 4 3 5 2 2 3" xfId="1999" xr:uid="{00000000-0005-0000-0000-0000F1070000}"/>
    <cellStyle name="Normal 2 4 3 5 2 3" xfId="2000" xr:uid="{00000000-0005-0000-0000-0000F2070000}"/>
    <cellStyle name="Normal 2 4 3 5 2 3 2" xfId="2001" xr:uid="{00000000-0005-0000-0000-0000F3070000}"/>
    <cellStyle name="Normal 2 4 3 5 2 4" xfId="2002" xr:uid="{00000000-0005-0000-0000-0000F4070000}"/>
    <cellStyle name="Normal 2 4 3 5 3" xfId="2003" xr:uid="{00000000-0005-0000-0000-0000F5070000}"/>
    <cellStyle name="Normal 2 4 3 5 3 2" xfId="2004" xr:uid="{00000000-0005-0000-0000-0000F6070000}"/>
    <cellStyle name="Normal 2 4 3 5 3 2 2" xfId="2005" xr:uid="{00000000-0005-0000-0000-0000F7070000}"/>
    <cellStyle name="Normal 2 4 3 5 3 3" xfId="2006" xr:uid="{00000000-0005-0000-0000-0000F8070000}"/>
    <cellStyle name="Normal 2 4 3 5 4" xfId="2007" xr:uid="{00000000-0005-0000-0000-0000F9070000}"/>
    <cellStyle name="Normal 2 4 3 5 4 2" xfId="2008" xr:uid="{00000000-0005-0000-0000-0000FA070000}"/>
    <cellStyle name="Normal 2 4 3 5 5" xfId="2009" xr:uid="{00000000-0005-0000-0000-0000FB070000}"/>
    <cellStyle name="Normal 2 4 3 6" xfId="2010" xr:uid="{00000000-0005-0000-0000-0000FC070000}"/>
    <cellStyle name="Normal 2 4 3 6 2" xfId="2011" xr:uid="{00000000-0005-0000-0000-0000FD070000}"/>
    <cellStyle name="Normal 2 4 3 6 2 2" xfId="2012" xr:uid="{00000000-0005-0000-0000-0000FE070000}"/>
    <cellStyle name="Normal 2 4 3 6 2 2 2" xfId="2013" xr:uid="{00000000-0005-0000-0000-0000FF070000}"/>
    <cellStyle name="Normal 2 4 3 6 2 3" xfId="2014" xr:uid="{00000000-0005-0000-0000-000000080000}"/>
    <cellStyle name="Normal 2 4 3 6 3" xfId="2015" xr:uid="{00000000-0005-0000-0000-000001080000}"/>
    <cellStyle name="Normal 2 4 3 6 3 2" xfId="2016" xr:uid="{00000000-0005-0000-0000-000002080000}"/>
    <cellStyle name="Normal 2 4 3 6 4" xfId="2017" xr:uid="{00000000-0005-0000-0000-000003080000}"/>
    <cellStyle name="Normal 2 4 3 7" xfId="2018" xr:uid="{00000000-0005-0000-0000-000004080000}"/>
    <cellStyle name="Normal 2 4 3 7 2" xfId="2019" xr:uid="{00000000-0005-0000-0000-000005080000}"/>
    <cellStyle name="Normal 2 4 3 7 2 2" xfId="2020" xr:uid="{00000000-0005-0000-0000-000006080000}"/>
    <cellStyle name="Normal 2 4 3 7 3" xfId="2021" xr:uid="{00000000-0005-0000-0000-000007080000}"/>
    <cellStyle name="Normal 2 4 3 8" xfId="2022" xr:uid="{00000000-0005-0000-0000-000008080000}"/>
    <cellStyle name="Normal 2 4 3 8 2" xfId="2023" xr:uid="{00000000-0005-0000-0000-000009080000}"/>
    <cellStyle name="Normal 2 4 3 9" xfId="2024" xr:uid="{00000000-0005-0000-0000-00000A080000}"/>
    <cellStyle name="Normal 2 4 4" xfId="2025" xr:uid="{00000000-0005-0000-0000-00000B080000}"/>
    <cellStyle name="Normal 2 4 4 2" xfId="2026" xr:uid="{00000000-0005-0000-0000-00000C080000}"/>
    <cellStyle name="Normal 2 4 4 2 2" xfId="2027" xr:uid="{00000000-0005-0000-0000-00000D080000}"/>
    <cellStyle name="Normal 2 4 4 2 2 2" xfId="2028" xr:uid="{00000000-0005-0000-0000-00000E080000}"/>
    <cellStyle name="Normal 2 4 4 2 2 2 2" xfId="2029" xr:uid="{00000000-0005-0000-0000-00000F080000}"/>
    <cellStyle name="Normal 2 4 4 2 2 3" xfId="2030" xr:uid="{00000000-0005-0000-0000-000010080000}"/>
    <cellStyle name="Normal 2 4 4 2 3" xfId="2031" xr:uid="{00000000-0005-0000-0000-000011080000}"/>
    <cellStyle name="Normal 2 4 4 2 3 2" xfId="2032" xr:uid="{00000000-0005-0000-0000-000012080000}"/>
    <cellStyle name="Normal 2 4 4 2 4" xfId="2033" xr:uid="{00000000-0005-0000-0000-000013080000}"/>
    <cellStyle name="Normal 2 4 4 3" xfId="2034" xr:uid="{00000000-0005-0000-0000-000014080000}"/>
    <cellStyle name="Normal 2 4 4 3 2" xfId="2035" xr:uid="{00000000-0005-0000-0000-000015080000}"/>
    <cellStyle name="Normal 2 4 4 3 2 2" xfId="2036" xr:uid="{00000000-0005-0000-0000-000016080000}"/>
    <cellStyle name="Normal 2 4 4 3 3" xfId="2037" xr:uid="{00000000-0005-0000-0000-000017080000}"/>
    <cellStyle name="Normal 2 4 4 4" xfId="2038" xr:uid="{00000000-0005-0000-0000-000018080000}"/>
    <cellStyle name="Normal 2 4 4 4 2" xfId="2039" xr:uid="{00000000-0005-0000-0000-000019080000}"/>
    <cellStyle name="Normal 2 4 4 5" xfId="2040" xr:uid="{00000000-0005-0000-0000-00001A080000}"/>
    <cellStyle name="Normal 2 4 5" xfId="2041" xr:uid="{00000000-0005-0000-0000-00001B080000}"/>
    <cellStyle name="Normal 2 4 5 2" xfId="2042" xr:uid="{00000000-0005-0000-0000-00001C080000}"/>
    <cellStyle name="Normal 2 4 5 2 2" xfId="2043" xr:uid="{00000000-0005-0000-0000-00001D080000}"/>
    <cellStyle name="Normal 2 4 5 2 2 2" xfId="2044" xr:uid="{00000000-0005-0000-0000-00001E080000}"/>
    <cellStyle name="Normal 2 4 5 2 2 2 2" xfId="2045" xr:uid="{00000000-0005-0000-0000-00001F080000}"/>
    <cellStyle name="Normal 2 4 5 2 2 3" xfId="2046" xr:uid="{00000000-0005-0000-0000-000020080000}"/>
    <cellStyle name="Normal 2 4 5 2 3" xfId="2047" xr:uid="{00000000-0005-0000-0000-000021080000}"/>
    <cellStyle name="Normal 2 4 5 2 3 2" xfId="2048" xr:uid="{00000000-0005-0000-0000-000022080000}"/>
    <cellStyle name="Normal 2 4 5 2 4" xfId="2049" xr:uid="{00000000-0005-0000-0000-000023080000}"/>
    <cellStyle name="Normal 2 4 5 3" xfId="2050" xr:uid="{00000000-0005-0000-0000-000024080000}"/>
    <cellStyle name="Normal 2 4 5 3 2" xfId="2051" xr:uid="{00000000-0005-0000-0000-000025080000}"/>
    <cellStyle name="Normal 2 4 5 3 2 2" xfId="2052" xr:uid="{00000000-0005-0000-0000-000026080000}"/>
    <cellStyle name="Normal 2 4 5 3 3" xfId="2053" xr:uid="{00000000-0005-0000-0000-000027080000}"/>
    <cellStyle name="Normal 2 4 5 4" xfId="2054" xr:uid="{00000000-0005-0000-0000-000028080000}"/>
    <cellStyle name="Normal 2 4 5 4 2" xfId="2055" xr:uid="{00000000-0005-0000-0000-000029080000}"/>
    <cellStyle name="Normal 2 4 5 5" xfId="2056" xr:uid="{00000000-0005-0000-0000-00002A080000}"/>
    <cellStyle name="Normal 2 4 6" xfId="2057" xr:uid="{00000000-0005-0000-0000-00002B080000}"/>
    <cellStyle name="Normal 2 4 6 2" xfId="2058" xr:uid="{00000000-0005-0000-0000-00002C080000}"/>
    <cellStyle name="Normal 2 4 6 2 2" xfId="2059" xr:uid="{00000000-0005-0000-0000-00002D080000}"/>
    <cellStyle name="Normal 2 4 6 2 2 2" xfId="2060" xr:uid="{00000000-0005-0000-0000-00002E080000}"/>
    <cellStyle name="Normal 2 4 6 2 2 2 2" xfId="2061" xr:uid="{00000000-0005-0000-0000-00002F080000}"/>
    <cellStyle name="Normal 2 4 6 2 2 3" xfId="2062" xr:uid="{00000000-0005-0000-0000-000030080000}"/>
    <cellStyle name="Normal 2 4 6 2 3" xfId="2063" xr:uid="{00000000-0005-0000-0000-000031080000}"/>
    <cellStyle name="Normal 2 4 6 2 3 2" xfId="2064" xr:uid="{00000000-0005-0000-0000-000032080000}"/>
    <cellStyle name="Normal 2 4 6 2 4" xfId="2065" xr:uid="{00000000-0005-0000-0000-000033080000}"/>
    <cellStyle name="Normal 2 4 6 3" xfId="2066" xr:uid="{00000000-0005-0000-0000-000034080000}"/>
    <cellStyle name="Normal 2 4 6 3 2" xfId="2067" xr:uid="{00000000-0005-0000-0000-000035080000}"/>
    <cellStyle name="Normal 2 4 6 3 2 2" xfId="2068" xr:uid="{00000000-0005-0000-0000-000036080000}"/>
    <cellStyle name="Normal 2 4 6 3 3" xfId="2069" xr:uid="{00000000-0005-0000-0000-000037080000}"/>
    <cellStyle name="Normal 2 4 6 4" xfId="2070" xr:uid="{00000000-0005-0000-0000-000038080000}"/>
    <cellStyle name="Normal 2 4 6 4 2" xfId="2071" xr:uid="{00000000-0005-0000-0000-000039080000}"/>
    <cellStyle name="Normal 2 4 6 5" xfId="2072" xr:uid="{00000000-0005-0000-0000-00003A080000}"/>
    <cellStyle name="Normal 2 4 7" xfId="2073" xr:uid="{00000000-0005-0000-0000-00003B080000}"/>
    <cellStyle name="Normal 2 4 7 2" xfId="2074" xr:uid="{00000000-0005-0000-0000-00003C080000}"/>
    <cellStyle name="Normal 2 4 7 2 2" xfId="2075" xr:uid="{00000000-0005-0000-0000-00003D080000}"/>
    <cellStyle name="Normal 2 4 7 2 2 2" xfId="2076" xr:uid="{00000000-0005-0000-0000-00003E080000}"/>
    <cellStyle name="Normal 2 4 7 2 2 2 2" xfId="2077" xr:uid="{00000000-0005-0000-0000-00003F080000}"/>
    <cellStyle name="Normal 2 4 7 2 2 3" xfId="2078" xr:uid="{00000000-0005-0000-0000-000040080000}"/>
    <cellStyle name="Normal 2 4 7 2 3" xfId="2079" xr:uid="{00000000-0005-0000-0000-000041080000}"/>
    <cellStyle name="Normal 2 4 7 2 3 2" xfId="2080" xr:uid="{00000000-0005-0000-0000-000042080000}"/>
    <cellStyle name="Normal 2 4 7 2 4" xfId="2081" xr:uid="{00000000-0005-0000-0000-000043080000}"/>
    <cellStyle name="Normal 2 4 7 3" xfId="2082" xr:uid="{00000000-0005-0000-0000-000044080000}"/>
    <cellStyle name="Normal 2 4 7 3 2" xfId="2083" xr:uid="{00000000-0005-0000-0000-000045080000}"/>
    <cellStyle name="Normal 2 4 7 3 2 2" xfId="2084" xr:uid="{00000000-0005-0000-0000-000046080000}"/>
    <cellStyle name="Normal 2 4 7 3 3" xfId="2085" xr:uid="{00000000-0005-0000-0000-000047080000}"/>
    <cellStyle name="Normal 2 4 7 4" xfId="2086" xr:uid="{00000000-0005-0000-0000-000048080000}"/>
    <cellStyle name="Normal 2 4 7 4 2" xfId="2087" xr:uid="{00000000-0005-0000-0000-000049080000}"/>
    <cellStyle name="Normal 2 4 7 5" xfId="2088" xr:uid="{00000000-0005-0000-0000-00004A080000}"/>
    <cellStyle name="Normal 2 4 8" xfId="2089" xr:uid="{00000000-0005-0000-0000-00004B080000}"/>
    <cellStyle name="Normal 2 4 8 2" xfId="2090" xr:uid="{00000000-0005-0000-0000-00004C080000}"/>
    <cellStyle name="Normal 2 4 8 2 2" xfId="2091" xr:uid="{00000000-0005-0000-0000-00004D080000}"/>
    <cellStyle name="Normal 2 4 8 2 2 2" xfId="2092" xr:uid="{00000000-0005-0000-0000-00004E080000}"/>
    <cellStyle name="Normal 2 4 8 2 3" xfId="2093" xr:uid="{00000000-0005-0000-0000-00004F080000}"/>
    <cellStyle name="Normal 2 4 8 3" xfId="2094" xr:uid="{00000000-0005-0000-0000-000050080000}"/>
    <cellStyle name="Normal 2 4 8 3 2" xfId="2095" xr:uid="{00000000-0005-0000-0000-000051080000}"/>
    <cellStyle name="Normal 2 4 8 4" xfId="2096" xr:uid="{00000000-0005-0000-0000-000052080000}"/>
    <cellStyle name="Normal 2 4 9" xfId="2097" xr:uid="{00000000-0005-0000-0000-000053080000}"/>
    <cellStyle name="Normal 2 4 9 2" xfId="2098" xr:uid="{00000000-0005-0000-0000-000054080000}"/>
    <cellStyle name="Normal 2 4 9 2 2" xfId="2099" xr:uid="{00000000-0005-0000-0000-000055080000}"/>
    <cellStyle name="Normal 2 4 9 3" xfId="2100" xr:uid="{00000000-0005-0000-0000-000056080000}"/>
    <cellStyle name="Normal 2 5" xfId="2101" xr:uid="{00000000-0005-0000-0000-000057080000}"/>
    <cellStyle name="Normal 2 5 10" xfId="2102" xr:uid="{00000000-0005-0000-0000-000058080000}"/>
    <cellStyle name="Normal 2 5 10 2" xfId="2103" xr:uid="{00000000-0005-0000-0000-000059080000}"/>
    <cellStyle name="Normal 2 5 10 3" xfId="2104" xr:uid="{00000000-0005-0000-0000-00005A080000}"/>
    <cellStyle name="Normal 2 5 11" xfId="2105" xr:uid="{00000000-0005-0000-0000-00005B080000}"/>
    <cellStyle name="Normal 2 5 2" xfId="2106" xr:uid="{00000000-0005-0000-0000-00005C080000}"/>
    <cellStyle name="Normal 2 5 2 2" xfId="2107" xr:uid="{00000000-0005-0000-0000-00005D080000}"/>
    <cellStyle name="Normal 2 5 2 2 2" xfId="2108" xr:uid="{00000000-0005-0000-0000-00005E080000}"/>
    <cellStyle name="Normal 2 5 2 2 2 2" xfId="2109" xr:uid="{00000000-0005-0000-0000-00005F080000}"/>
    <cellStyle name="Normal 2 5 2 2 2 2 2" xfId="2110" xr:uid="{00000000-0005-0000-0000-000060080000}"/>
    <cellStyle name="Normal 2 5 2 2 2 2 2 2" xfId="2111" xr:uid="{00000000-0005-0000-0000-000061080000}"/>
    <cellStyle name="Normal 2 5 2 2 2 2 3" xfId="2112" xr:uid="{00000000-0005-0000-0000-000062080000}"/>
    <cellStyle name="Normal 2 5 2 2 2 3" xfId="2113" xr:uid="{00000000-0005-0000-0000-000063080000}"/>
    <cellStyle name="Normal 2 5 2 2 2 3 2" xfId="2114" xr:uid="{00000000-0005-0000-0000-000064080000}"/>
    <cellStyle name="Normal 2 5 2 2 2 4" xfId="2115" xr:uid="{00000000-0005-0000-0000-000065080000}"/>
    <cellStyle name="Normal 2 5 2 2 3" xfId="2116" xr:uid="{00000000-0005-0000-0000-000066080000}"/>
    <cellStyle name="Normal 2 5 2 2 3 2" xfId="2117" xr:uid="{00000000-0005-0000-0000-000067080000}"/>
    <cellStyle name="Normal 2 5 2 2 3 2 2" xfId="2118" xr:uid="{00000000-0005-0000-0000-000068080000}"/>
    <cellStyle name="Normal 2 5 2 2 3 3" xfId="2119" xr:uid="{00000000-0005-0000-0000-000069080000}"/>
    <cellStyle name="Normal 2 5 2 2 4" xfId="2120" xr:uid="{00000000-0005-0000-0000-00006A080000}"/>
    <cellStyle name="Normal 2 5 2 2 4 2" xfId="2121" xr:uid="{00000000-0005-0000-0000-00006B080000}"/>
    <cellStyle name="Normal 2 5 2 2 5" xfId="2122" xr:uid="{00000000-0005-0000-0000-00006C080000}"/>
    <cellStyle name="Normal 2 5 2 3" xfId="2123" xr:uid="{00000000-0005-0000-0000-00006D080000}"/>
    <cellStyle name="Normal 2 5 2 3 2" xfId="2124" xr:uid="{00000000-0005-0000-0000-00006E080000}"/>
    <cellStyle name="Normal 2 5 2 3 2 2" xfId="2125" xr:uid="{00000000-0005-0000-0000-00006F080000}"/>
    <cellStyle name="Normal 2 5 2 3 2 2 2" xfId="2126" xr:uid="{00000000-0005-0000-0000-000070080000}"/>
    <cellStyle name="Normal 2 5 2 3 2 2 2 2" xfId="2127" xr:uid="{00000000-0005-0000-0000-000071080000}"/>
    <cellStyle name="Normal 2 5 2 3 2 2 3" xfId="2128" xr:uid="{00000000-0005-0000-0000-000072080000}"/>
    <cellStyle name="Normal 2 5 2 3 2 3" xfId="2129" xr:uid="{00000000-0005-0000-0000-000073080000}"/>
    <cellStyle name="Normal 2 5 2 3 2 3 2" xfId="2130" xr:uid="{00000000-0005-0000-0000-000074080000}"/>
    <cellStyle name="Normal 2 5 2 3 2 4" xfId="2131" xr:uid="{00000000-0005-0000-0000-000075080000}"/>
    <cellStyle name="Normal 2 5 2 3 3" xfId="2132" xr:uid="{00000000-0005-0000-0000-000076080000}"/>
    <cellStyle name="Normal 2 5 2 3 3 2" xfId="2133" xr:uid="{00000000-0005-0000-0000-000077080000}"/>
    <cellStyle name="Normal 2 5 2 3 3 2 2" xfId="2134" xr:uid="{00000000-0005-0000-0000-000078080000}"/>
    <cellStyle name="Normal 2 5 2 3 3 3" xfId="2135" xr:uid="{00000000-0005-0000-0000-000079080000}"/>
    <cellStyle name="Normal 2 5 2 3 4" xfId="2136" xr:uid="{00000000-0005-0000-0000-00007A080000}"/>
    <cellStyle name="Normal 2 5 2 3 4 2" xfId="2137" xr:uid="{00000000-0005-0000-0000-00007B080000}"/>
    <cellStyle name="Normal 2 5 2 3 5" xfId="2138" xr:uid="{00000000-0005-0000-0000-00007C080000}"/>
    <cellStyle name="Normal 2 5 2 4" xfId="2139" xr:uid="{00000000-0005-0000-0000-00007D080000}"/>
    <cellStyle name="Normal 2 5 2 4 2" xfId="2140" xr:uid="{00000000-0005-0000-0000-00007E080000}"/>
    <cellStyle name="Normal 2 5 2 4 2 2" xfId="2141" xr:uid="{00000000-0005-0000-0000-00007F080000}"/>
    <cellStyle name="Normal 2 5 2 4 2 2 2" xfId="2142" xr:uid="{00000000-0005-0000-0000-000080080000}"/>
    <cellStyle name="Normal 2 5 2 4 2 2 2 2" xfId="2143" xr:uid="{00000000-0005-0000-0000-000081080000}"/>
    <cellStyle name="Normal 2 5 2 4 2 2 3" xfId="2144" xr:uid="{00000000-0005-0000-0000-000082080000}"/>
    <cellStyle name="Normal 2 5 2 4 2 3" xfId="2145" xr:uid="{00000000-0005-0000-0000-000083080000}"/>
    <cellStyle name="Normal 2 5 2 4 2 3 2" xfId="2146" xr:uid="{00000000-0005-0000-0000-000084080000}"/>
    <cellStyle name="Normal 2 5 2 4 2 4" xfId="2147" xr:uid="{00000000-0005-0000-0000-000085080000}"/>
    <cellStyle name="Normal 2 5 2 4 3" xfId="2148" xr:uid="{00000000-0005-0000-0000-000086080000}"/>
    <cellStyle name="Normal 2 5 2 4 3 2" xfId="2149" xr:uid="{00000000-0005-0000-0000-000087080000}"/>
    <cellStyle name="Normal 2 5 2 4 3 2 2" xfId="2150" xr:uid="{00000000-0005-0000-0000-000088080000}"/>
    <cellStyle name="Normal 2 5 2 4 3 3" xfId="2151" xr:uid="{00000000-0005-0000-0000-000089080000}"/>
    <cellStyle name="Normal 2 5 2 4 4" xfId="2152" xr:uid="{00000000-0005-0000-0000-00008A080000}"/>
    <cellStyle name="Normal 2 5 2 4 4 2" xfId="2153" xr:uid="{00000000-0005-0000-0000-00008B080000}"/>
    <cellStyle name="Normal 2 5 2 4 5" xfId="2154" xr:uid="{00000000-0005-0000-0000-00008C080000}"/>
    <cellStyle name="Normal 2 5 2 5" xfId="2155" xr:uid="{00000000-0005-0000-0000-00008D080000}"/>
    <cellStyle name="Normal 2 5 2 5 2" xfId="2156" xr:uid="{00000000-0005-0000-0000-00008E080000}"/>
    <cellStyle name="Normal 2 5 2 5 2 2" xfId="2157" xr:uid="{00000000-0005-0000-0000-00008F080000}"/>
    <cellStyle name="Normal 2 5 2 5 2 2 2" xfId="2158" xr:uid="{00000000-0005-0000-0000-000090080000}"/>
    <cellStyle name="Normal 2 5 2 5 2 2 2 2" xfId="2159" xr:uid="{00000000-0005-0000-0000-000091080000}"/>
    <cellStyle name="Normal 2 5 2 5 2 2 3" xfId="2160" xr:uid="{00000000-0005-0000-0000-000092080000}"/>
    <cellStyle name="Normal 2 5 2 5 2 3" xfId="2161" xr:uid="{00000000-0005-0000-0000-000093080000}"/>
    <cellStyle name="Normal 2 5 2 5 2 3 2" xfId="2162" xr:uid="{00000000-0005-0000-0000-000094080000}"/>
    <cellStyle name="Normal 2 5 2 5 2 4" xfId="2163" xr:uid="{00000000-0005-0000-0000-000095080000}"/>
    <cellStyle name="Normal 2 5 2 5 3" xfId="2164" xr:uid="{00000000-0005-0000-0000-000096080000}"/>
    <cellStyle name="Normal 2 5 2 5 3 2" xfId="2165" xr:uid="{00000000-0005-0000-0000-000097080000}"/>
    <cellStyle name="Normal 2 5 2 5 3 2 2" xfId="2166" xr:uid="{00000000-0005-0000-0000-000098080000}"/>
    <cellStyle name="Normal 2 5 2 5 3 3" xfId="2167" xr:uid="{00000000-0005-0000-0000-000099080000}"/>
    <cellStyle name="Normal 2 5 2 5 4" xfId="2168" xr:uid="{00000000-0005-0000-0000-00009A080000}"/>
    <cellStyle name="Normal 2 5 2 5 4 2" xfId="2169" xr:uid="{00000000-0005-0000-0000-00009B080000}"/>
    <cellStyle name="Normal 2 5 2 5 5" xfId="2170" xr:uid="{00000000-0005-0000-0000-00009C080000}"/>
    <cellStyle name="Normal 2 5 2 6" xfId="2171" xr:uid="{00000000-0005-0000-0000-00009D080000}"/>
    <cellStyle name="Normal 2 5 2 6 2" xfId="2172" xr:uid="{00000000-0005-0000-0000-00009E080000}"/>
    <cellStyle name="Normal 2 5 2 6 2 2" xfId="2173" xr:uid="{00000000-0005-0000-0000-00009F080000}"/>
    <cellStyle name="Normal 2 5 2 6 2 2 2" xfId="2174" xr:uid="{00000000-0005-0000-0000-0000A0080000}"/>
    <cellStyle name="Normal 2 5 2 6 2 3" xfId="2175" xr:uid="{00000000-0005-0000-0000-0000A1080000}"/>
    <cellStyle name="Normal 2 5 2 6 3" xfId="2176" xr:uid="{00000000-0005-0000-0000-0000A2080000}"/>
    <cellStyle name="Normal 2 5 2 6 3 2" xfId="2177" xr:uid="{00000000-0005-0000-0000-0000A3080000}"/>
    <cellStyle name="Normal 2 5 2 6 4" xfId="2178" xr:uid="{00000000-0005-0000-0000-0000A4080000}"/>
    <cellStyle name="Normal 2 5 2 7" xfId="2179" xr:uid="{00000000-0005-0000-0000-0000A5080000}"/>
    <cellStyle name="Normal 2 5 2 7 2" xfId="2180" xr:uid="{00000000-0005-0000-0000-0000A6080000}"/>
    <cellStyle name="Normal 2 5 2 7 2 2" xfId="2181" xr:uid="{00000000-0005-0000-0000-0000A7080000}"/>
    <cellStyle name="Normal 2 5 2 7 3" xfId="2182" xr:uid="{00000000-0005-0000-0000-0000A8080000}"/>
    <cellStyle name="Normal 2 5 2 8" xfId="2183" xr:uid="{00000000-0005-0000-0000-0000A9080000}"/>
    <cellStyle name="Normal 2 5 2 8 2" xfId="2184" xr:uid="{00000000-0005-0000-0000-0000AA080000}"/>
    <cellStyle name="Normal 2 5 2 9" xfId="2185" xr:uid="{00000000-0005-0000-0000-0000AB080000}"/>
    <cellStyle name="Normal 2 5 3" xfId="2186" xr:uid="{00000000-0005-0000-0000-0000AC080000}"/>
    <cellStyle name="Normal 2 5 3 2" xfId="2187" xr:uid="{00000000-0005-0000-0000-0000AD080000}"/>
    <cellStyle name="Normal 2 5 3 2 2" xfId="2188" xr:uid="{00000000-0005-0000-0000-0000AE080000}"/>
    <cellStyle name="Normal 2 5 3 2 2 2" xfId="2189" xr:uid="{00000000-0005-0000-0000-0000AF080000}"/>
    <cellStyle name="Normal 2 5 3 2 2 2 2" xfId="2190" xr:uid="{00000000-0005-0000-0000-0000B0080000}"/>
    <cellStyle name="Normal 2 5 3 2 2 3" xfId="2191" xr:uid="{00000000-0005-0000-0000-0000B1080000}"/>
    <cellStyle name="Normal 2 5 3 2 3" xfId="2192" xr:uid="{00000000-0005-0000-0000-0000B2080000}"/>
    <cellStyle name="Normal 2 5 3 2 3 2" xfId="2193" xr:uid="{00000000-0005-0000-0000-0000B3080000}"/>
    <cellStyle name="Normal 2 5 3 2 4" xfId="2194" xr:uid="{00000000-0005-0000-0000-0000B4080000}"/>
    <cellStyle name="Normal 2 5 3 3" xfId="2195" xr:uid="{00000000-0005-0000-0000-0000B5080000}"/>
    <cellStyle name="Normal 2 5 3 3 2" xfId="2196" xr:uid="{00000000-0005-0000-0000-0000B6080000}"/>
    <cellStyle name="Normal 2 5 3 3 2 2" xfId="2197" xr:uid="{00000000-0005-0000-0000-0000B7080000}"/>
    <cellStyle name="Normal 2 5 3 3 3" xfId="2198" xr:uid="{00000000-0005-0000-0000-0000B8080000}"/>
    <cellStyle name="Normal 2 5 3 4" xfId="2199" xr:uid="{00000000-0005-0000-0000-0000B9080000}"/>
    <cellStyle name="Normal 2 5 3 4 2" xfId="2200" xr:uid="{00000000-0005-0000-0000-0000BA080000}"/>
    <cellStyle name="Normal 2 5 3 5" xfId="2201" xr:uid="{00000000-0005-0000-0000-0000BB080000}"/>
    <cellStyle name="Normal 2 5 4" xfId="2202" xr:uid="{00000000-0005-0000-0000-0000BC080000}"/>
    <cellStyle name="Normal 2 5 4 2" xfId="2203" xr:uid="{00000000-0005-0000-0000-0000BD080000}"/>
    <cellStyle name="Normal 2 5 4 2 2" xfId="2204" xr:uid="{00000000-0005-0000-0000-0000BE080000}"/>
    <cellStyle name="Normal 2 5 4 2 2 2" xfId="2205" xr:uid="{00000000-0005-0000-0000-0000BF080000}"/>
    <cellStyle name="Normal 2 5 4 2 2 2 2" xfId="2206" xr:uid="{00000000-0005-0000-0000-0000C0080000}"/>
    <cellStyle name="Normal 2 5 4 2 2 3" xfId="2207" xr:uid="{00000000-0005-0000-0000-0000C1080000}"/>
    <cellStyle name="Normal 2 5 4 2 3" xfId="2208" xr:uid="{00000000-0005-0000-0000-0000C2080000}"/>
    <cellStyle name="Normal 2 5 4 2 3 2" xfId="2209" xr:uid="{00000000-0005-0000-0000-0000C3080000}"/>
    <cellStyle name="Normal 2 5 4 2 4" xfId="2210" xr:uid="{00000000-0005-0000-0000-0000C4080000}"/>
    <cellStyle name="Normal 2 5 4 3" xfId="2211" xr:uid="{00000000-0005-0000-0000-0000C5080000}"/>
    <cellStyle name="Normal 2 5 4 3 2" xfId="2212" xr:uid="{00000000-0005-0000-0000-0000C6080000}"/>
    <cellStyle name="Normal 2 5 4 3 2 2" xfId="2213" xr:uid="{00000000-0005-0000-0000-0000C7080000}"/>
    <cellStyle name="Normal 2 5 4 3 3" xfId="2214" xr:uid="{00000000-0005-0000-0000-0000C8080000}"/>
    <cellStyle name="Normal 2 5 4 4" xfId="2215" xr:uid="{00000000-0005-0000-0000-0000C9080000}"/>
    <cellStyle name="Normal 2 5 4 4 2" xfId="2216" xr:uid="{00000000-0005-0000-0000-0000CA080000}"/>
    <cellStyle name="Normal 2 5 4 5" xfId="2217" xr:uid="{00000000-0005-0000-0000-0000CB080000}"/>
    <cellStyle name="Normal 2 5 5" xfId="2218" xr:uid="{00000000-0005-0000-0000-0000CC080000}"/>
    <cellStyle name="Normal 2 5 5 2" xfId="2219" xr:uid="{00000000-0005-0000-0000-0000CD080000}"/>
    <cellStyle name="Normal 2 5 5 2 2" xfId="2220" xr:uid="{00000000-0005-0000-0000-0000CE080000}"/>
    <cellStyle name="Normal 2 5 5 2 2 2" xfId="2221" xr:uid="{00000000-0005-0000-0000-0000CF080000}"/>
    <cellStyle name="Normal 2 5 5 2 2 2 2" xfId="2222" xr:uid="{00000000-0005-0000-0000-0000D0080000}"/>
    <cellStyle name="Normal 2 5 5 2 2 3" xfId="2223" xr:uid="{00000000-0005-0000-0000-0000D1080000}"/>
    <cellStyle name="Normal 2 5 5 2 3" xfId="2224" xr:uid="{00000000-0005-0000-0000-0000D2080000}"/>
    <cellStyle name="Normal 2 5 5 2 3 2" xfId="2225" xr:uid="{00000000-0005-0000-0000-0000D3080000}"/>
    <cellStyle name="Normal 2 5 5 2 4" xfId="2226" xr:uid="{00000000-0005-0000-0000-0000D4080000}"/>
    <cellStyle name="Normal 2 5 5 3" xfId="2227" xr:uid="{00000000-0005-0000-0000-0000D5080000}"/>
    <cellStyle name="Normal 2 5 5 3 2" xfId="2228" xr:uid="{00000000-0005-0000-0000-0000D6080000}"/>
    <cellStyle name="Normal 2 5 5 3 2 2" xfId="2229" xr:uid="{00000000-0005-0000-0000-0000D7080000}"/>
    <cellStyle name="Normal 2 5 5 3 3" xfId="2230" xr:uid="{00000000-0005-0000-0000-0000D8080000}"/>
    <cellStyle name="Normal 2 5 5 4" xfId="2231" xr:uid="{00000000-0005-0000-0000-0000D9080000}"/>
    <cellStyle name="Normal 2 5 5 4 2" xfId="2232" xr:uid="{00000000-0005-0000-0000-0000DA080000}"/>
    <cellStyle name="Normal 2 5 5 5" xfId="2233" xr:uid="{00000000-0005-0000-0000-0000DB080000}"/>
    <cellStyle name="Normal 2 5 6" xfId="2234" xr:uid="{00000000-0005-0000-0000-0000DC080000}"/>
    <cellStyle name="Normal 2 5 6 2" xfId="2235" xr:uid="{00000000-0005-0000-0000-0000DD080000}"/>
    <cellStyle name="Normal 2 5 6 2 2" xfId="2236" xr:uid="{00000000-0005-0000-0000-0000DE080000}"/>
    <cellStyle name="Normal 2 5 6 2 2 2" xfId="2237" xr:uid="{00000000-0005-0000-0000-0000DF080000}"/>
    <cellStyle name="Normal 2 5 6 2 2 2 2" xfId="2238" xr:uid="{00000000-0005-0000-0000-0000E0080000}"/>
    <cellStyle name="Normal 2 5 6 2 2 3" xfId="2239" xr:uid="{00000000-0005-0000-0000-0000E1080000}"/>
    <cellStyle name="Normal 2 5 6 2 3" xfId="2240" xr:uid="{00000000-0005-0000-0000-0000E2080000}"/>
    <cellStyle name="Normal 2 5 6 2 3 2" xfId="2241" xr:uid="{00000000-0005-0000-0000-0000E3080000}"/>
    <cellStyle name="Normal 2 5 6 2 4" xfId="2242" xr:uid="{00000000-0005-0000-0000-0000E4080000}"/>
    <cellStyle name="Normal 2 5 6 3" xfId="2243" xr:uid="{00000000-0005-0000-0000-0000E5080000}"/>
    <cellStyle name="Normal 2 5 6 3 2" xfId="2244" xr:uid="{00000000-0005-0000-0000-0000E6080000}"/>
    <cellStyle name="Normal 2 5 6 3 2 2" xfId="2245" xr:uid="{00000000-0005-0000-0000-0000E7080000}"/>
    <cellStyle name="Normal 2 5 6 3 3" xfId="2246" xr:uid="{00000000-0005-0000-0000-0000E8080000}"/>
    <cellStyle name="Normal 2 5 6 4" xfId="2247" xr:uid="{00000000-0005-0000-0000-0000E9080000}"/>
    <cellStyle name="Normal 2 5 6 4 2" xfId="2248" xr:uid="{00000000-0005-0000-0000-0000EA080000}"/>
    <cellStyle name="Normal 2 5 6 5" xfId="2249" xr:uid="{00000000-0005-0000-0000-0000EB080000}"/>
    <cellStyle name="Normal 2 5 7" xfId="2250" xr:uid="{00000000-0005-0000-0000-0000EC080000}"/>
    <cellStyle name="Normal 2 5 7 2" xfId="2251" xr:uid="{00000000-0005-0000-0000-0000ED080000}"/>
    <cellStyle name="Normal 2 5 7 2 2" xfId="2252" xr:uid="{00000000-0005-0000-0000-0000EE080000}"/>
    <cellStyle name="Normal 2 5 7 2 2 2" xfId="2253" xr:uid="{00000000-0005-0000-0000-0000EF080000}"/>
    <cellStyle name="Normal 2 5 7 2 3" xfId="2254" xr:uid="{00000000-0005-0000-0000-0000F0080000}"/>
    <cellStyle name="Normal 2 5 7 3" xfId="2255" xr:uid="{00000000-0005-0000-0000-0000F1080000}"/>
    <cellStyle name="Normal 2 5 7 3 2" xfId="2256" xr:uid="{00000000-0005-0000-0000-0000F2080000}"/>
    <cellStyle name="Normal 2 5 7 4" xfId="2257" xr:uid="{00000000-0005-0000-0000-0000F3080000}"/>
    <cellStyle name="Normal 2 5 8" xfId="2258" xr:uid="{00000000-0005-0000-0000-0000F4080000}"/>
    <cellStyle name="Normal 2 5 8 2" xfId="2259" xr:uid="{00000000-0005-0000-0000-0000F5080000}"/>
    <cellStyle name="Normal 2 5 8 2 2" xfId="2260" xr:uid="{00000000-0005-0000-0000-0000F6080000}"/>
    <cellStyle name="Normal 2 5 8 3" xfId="2261" xr:uid="{00000000-0005-0000-0000-0000F7080000}"/>
    <cellStyle name="Normal 2 5 9" xfId="2262" xr:uid="{00000000-0005-0000-0000-0000F8080000}"/>
    <cellStyle name="Normal 2 5 9 2" xfId="2263" xr:uid="{00000000-0005-0000-0000-0000F9080000}"/>
    <cellStyle name="Normal 2 6" xfId="2264" xr:uid="{00000000-0005-0000-0000-0000FA080000}"/>
    <cellStyle name="Normal 2 6 10" xfId="2265" xr:uid="{00000000-0005-0000-0000-0000FB080000}"/>
    <cellStyle name="Normal 2 6 2" xfId="2266" xr:uid="{00000000-0005-0000-0000-0000FC080000}"/>
    <cellStyle name="Normal 2 6 2 2" xfId="2267" xr:uid="{00000000-0005-0000-0000-0000FD080000}"/>
    <cellStyle name="Normal 2 6 2 2 2" xfId="2268" xr:uid="{00000000-0005-0000-0000-0000FE080000}"/>
    <cellStyle name="Normal 2 6 2 2 2 2" xfId="2269" xr:uid="{00000000-0005-0000-0000-0000FF080000}"/>
    <cellStyle name="Normal 2 6 2 2 2 2 2" xfId="2270" xr:uid="{00000000-0005-0000-0000-000000090000}"/>
    <cellStyle name="Normal 2 6 2 2 2 3" xfId="2271" xr:uid="{00000000-0005-0000-0000-000001090000}"/>
    <cellStyle name="Normal 2 6 2 2 3" xfId="2272" xr:uid="{00000000-0005-0000-0000-000002090000}"/>
    <cellStyle name="Normal 2 6 2 2 3 2" xfId="2273" xr:uid="{00000000-0005-0000-0000-000003090000}"/>
    <cellStyle name="Normal 2 6 2 2 4" xfId="2274" xr:uid="{00000000-0005-0000-0000-000004090000}"/>
    <cellStyle name="Normal 2 6 2 3" xfId="2275" xr:uid="{00000000-0005-0000-0000-000005090000}"/>
    <cellStyle name="Normal 2 6 2 3 2" xfId="2276" xr:uid="{00000000-0005-0000-0000-000006090000}"/>
    <cellStyle name="Normal 2 6 2 3 2 2" xfId="2277" xr:uid="{00000000-0005-0000-0000-000007090000}"/>
    <cellStyle name="Normal 2 6 2 3 3" xfId="2278" xr:uid="{00000000-0005-0000-0000-000008090000}"/>
    <cellStyle name="Normal 2 6 2 4" xfId="2279" xr:uid="{00000000-0005-0000-0000-000009090000}"/>
    <cellStyle name="Normal 2 6 2 4 2" xfId="2280" xr:uid="{00000000-0005-0000-0000-00000A090000}"/>
    <cellStyle name="Normal 2 6 2 5" xfId="2281" xr:uid="{00000000-0005-0000-0000-00000B090000}"/>
    <cellStyle name="Normal 2 6 3" xfId="2282" xr:uid="{00000000-0005-0000-0000-00000C090000}"/>
    <cellStyle name="Normal 2 6 3 2" xfId="2283" xr:uid="{00000000-0005-0000-0000-00000D090000}"/>
    <cellStyle name="Normal 2 6 3 2 2" xfId="2284" xr:uid="{00000000-0005-0000-0000-00000E090000}"/>
    <cellStyle name="Normal 2 6 3 2 2 2" xfId="2285" xr:uid="{00000000-0005-0000-0000-00000F090000}"/>
    <cellStyle name="Normal 2 6 3 2 2 2 2" xfId="2286" xr:uid="{00000000-0005-0000-0000-000010090000}"/>
    <cellStyle name="Normal 2 6 3 2 2 3" xfId="2287" xr:uid="{00000000-0005-0000-0000-000011090000}"/>
    <cellStyle name="Normal 2 6 3 2 3" xfId="2288" xr:uid="{00000000-0005-0000-0000-000012090000}"/>
    <cellStyle name="Normal 2 6 3 2 3 2" xfId="2289" xr:uid="{00000000-0005-0000-0000-000013090000}"/>
    <cellStyle name="Normal 2 6 3 2 4" xfId="2290" xr:uid="{00000000-0005-0000-0000-000014090000}"/>
    <cellStyle name="Normal 2 6 3 3" xfId="2291" xr:uid="{00000000-0005-0000-0000-000015090000}"/>
    <cellStyle name="Normal 2 6 3 3 2" xfId="2292" xr:uid="{00000000-0005-0000-0000-000016090000}"/>
    <cellStyle name="Normal 2 6 3 3 2 2" xfId="2293" xr:uid="{00000000-0005-0000-0000-000017090000}"/>
    <cellStyle name="Normal 2 6 3 3 3" xfId="2294" xr:uid="{00000000-0005-0000-0000-000018090000}"/>
    <cellStyle name="Normal 2 6 3 4" xfId="2295" xr:uid="{00000000-0005-0000-0000-000019090000}"/>
    <cellStyle name="Normal 2 6 3 4 2" xfId="2296" xr:uid="{00000000-0005-0000-0000-00001A090000}"/>
    <cellStyle name="Normal 2 6 3 5" xfId="2297" xr:uid="{00000000-0005-0000-0000-00001B090000}"/>
    <cellStyle name="Normal 2 6 4" xfId="2298" xr:uid="{00000000-0005-0000-0000-00001C090000}"/>
    <cellStyle name="Normal 2 6 4 2" xfId="2299" xr:uid="{00000000-0005-0000-0000-00001D090000}"/>
    <cellStyle name="Normal 2 6 4 2 2" xfId="2300" xr:uid="{00000000-0005-0000-0000-00001E090000}"/>
    <cellStyle name="Normal 2 6 4 2 2 2" xfId="2301" xr:uid="{00000000-0005-0000-0000-00001F090000}"/>
    <cellStyle name="Normal 2 6 4 2 2 2 2" xfId="2302" xr:uid="{00000000-0005-0000-0000-000020090000}"/>
    <cellStyle name="Normal 2 6 4 2 2 3" xfId="2303" xr:uid="{00000000-0005-0000-0000-000021090000}"/>
    <cellStyle name="Normal 2 6 4 2 3" xfId="2304" xr:uid="{00000000-0005-0000-0000-000022090000}"/>
    <cellStyle name="Normal 2 6 4 2 3 2" xfId="2305" xr:uid="{00000000-0005-0000-0000-000023090000}"/>
    <cellStyle name="Normal 2 6 4 2 4" xfId="2306" xr:uid="{00000000-0005-0000-0000-000024090000}"/>
    <cellStyle name="Normal 2 6 4 3" xfId="2307" xr:uid="{00000000-0005-0000-0000-000025090000}"/>
    <cellStyle name="Normal 2 6 4 3 2" xfId="2308" xr:uid="{00000000-0005-0000-0000-000026090000}"/>
    <cellStyle name="Normal 2 6 4 3 2 2" xfId="2309" xr:uid="{00000000-0005-0000-0000-000027090000}"/>
    <cellStyle name="Normal 2 6 4 3 3" xfId="2310" xr:uid="{00000000-0005-0000-0000-000028090000}"/>
    <cellStyle name="Normal 2 6 4 4" xfId="2311" xr:uid="{00000000-0005-0000-0000-000029090000}"/>
    <cellStyle name="Normal 2 6 4 4 2" xfId="2312" xr:uid="{00000000-0005-0000-0000-00002A090000}"/>
    <cellStyle name="Normal 2 6 4 5" xfId="2313" xr:uid="{00000000-0005-0000-0000-00002B090000}"/>
    <cellStyle name="Normal 2 6 5" xfId="2314" xr:uid="{00000000-0005-0000-0000-00002C090000}"/>
    <cellStyle name="Normal 2 6 5 2" xfId="2315" xr:uid="{00000000-0005-0000-0000-00002D090000}"/>
    <cellStyle name="Normal 2 6 5 2 2" xfId="2316" xr:uid="{00000000-0005-0000-0000-00002E090000}"/>
    <cellStyle name="Normal 2 6 5 2 2 2" xfId="2317" xr:uid="{00000000-0005-0000-0000-00002F090000}"/>
    <cellStyle name="Normal 2 6 5 2 2 2 2" xfId="2318" xr:uid="{00000000-0005-0000-0000-000030090000}"/>
    <cellStyle name="Normal 2 6 5 2 2 3" xfId="2319" xr:uid="{00000000-0005-0000-0000-000031090000}"/>
    <cellStyle name="Normal 2 6 5 2 3" xfId="2320" xr:uid="{00000000-0005-0000-0000-000032090000}"/>
    <cellStyle name="Normal 2 6 5 2 3 2" xfId="2321" xr:uid="{00000000-0005-0000-0000-000033090000}"/>
    <cellStyle name="Normal 2 6 5 2 4" xfId="2322" xr:uid="{00000000-0005-0000-0000-000034090000}"/>
    <cellStyle name="Normal 2 6 5 3" xfId="2323" xr:uid="{00000000-0005-0000-0000-000035090000}"/>
    <cellStyle name="Normal 2 6 5 3 2" xfId="2324" xr:uid="{00000000-0005-0000-0000-000036090000}"/>
    <cellStyle name="Normal 2 6 5 3 2 2" xfId="2325" xr:uid="{00000000-0005-0000-0000-000037090000}"/>
    <cellStyle name="Normal 2 6 5 3 3" xfId="2326" xr:uid="{00000000-0005-0000-0000-000038090000}"/>
    <cellStyle name="Normal 2 6 5 4" xfId="2327" xr:uid="{00000000-0005-0000-0000-000039090000}"/>
    <cellStyle name="Normal 2 6 5 4 2" xfId="2328" xr:uid="{00000000-0005-0000-0000-00003A090000}"/>
    <cellStyle name="Normal 2 6 5 5" xfId="2329" xr:uid="{00000000-0005-0000-0000-00003B090000}"/>
    <cellStyle name="Normal 2 6 6" xfId="2330" xr:uid="{00000000-0005-0000-0000-00003C090000}"/>
    <cellStyle name="Normal 2 6 6 2" xfId="2331" xr:uid="{00000000-0005-0000-0000-00003D090000}"/>
    <cellStyle name="Normal 2 6 6 2 2" xfId="2332" xr:uid="{00000000-0005-0000-0000-00003E090000}"/>
    <cellStyle name="Normal 2 6 6 2 2 2" xfId="2333" xr:uid="{00000000-0005-0000-0000-00003F090000}"/>
    <cellStyle name="Normal 2 6 6 2 3" xfId="2334" xr:uid="{00000000-0005-0000-0000-000040090000}"/>
    <cellStyle name="Normal 2 6 6 3" xfId="2335" xr:uid="{00000000-0005-0000-0000-000041090000}"/>
    <cellStyle name="Normal 2 6 6 3 2" xfId="2336" xr:uid="{00000000-0005-0000-0000-000042090000}"/>
    <cellStyle name="Normal 2 6 6 4" xfId="2337" xr:uid="{00000000-0005-0000-0000-000043090000}"/>
    <cellStyle name="Normal 2 6 7" xfId="2338" xr:uid="{00000000-0005-0000-0000-000044090000}"/>
    <cellStyle name="Normal 2 6 7 2" xfId="2339" xr:uid="{00000000-0005-0000-0000-000045090000}"/>
    <cellStyle name="Normal 2 6 7 2 2" xfId="2340" xr:uid="{00000000-0005-0000-0000-000046090000}"/>
    <cellStyle name="Normal 2 6 7 3" xfId="2341" xr:uid="{00000000-0005-0000-0000-000047090000}"/>
    <cellStyle name="Normal 2 6 8" xfId="2342" xr:uid="{00000000-0005-0000-0000-000048090000}"/>
    <cellStyle name="Normal 2 6 8 2" xfId="2343" xr:uid="{00000000-0005-0000-0000-000049090000}"/>
    <cellStyle name="Normal 2 6 9" xfId="2344" xr:uid="{00000000-0005-0000-0000-00004A090000}"/>
    <cellStyle name="Normal 2 7" xfId="2345" xr:uid="{00000000-0005-0000-0000-00004B090000}"/>
    <cellStyle name="Normal 2 7 2" xfId="2346" xr:uid="{00000000-0005-0000-0000-00004C090000}"/>
    <cellStyle name="Normal 2 7 2 2" xfId="2347" xr:uid="{00000000-0005-0000-0000-00004D090000}"/>
    <cellStyle name="Normal 2 7 2 2 2" xfId="2348" xr:uid="{00000000-0005-0000-0000-00004E090000}"/>
    <cellStyle name="Normal 2 7 2 2 2 2" xfId="2349" xr:uid="{00000000-0005-0000-0000-00004F090000}"/>
    <cellStyle name="Normal 2 7 2 2 3" xfId="2350" xr:uid="{00000000-0005-0000-0000-000050090000}"/>
    <cellStyle name="Normal 2 7 2 3" xfId="2351" xr:uid="{00000000-0005-0000-0000-000051090000}"/>
    <cellStyle name="Normal 2 7 2 3 2" xfId="2352" xr:uid="{00000000-0005-0000-0000-000052090000}"/>
    <cellStyle name="Normal 2 7 2 4" xfId="2353" xr:uid="{00000000-0005-0000-0000-000053090000}"/>
    <cellStyle name="Normal 2 7 3" xfId="2354" xr:uid="{00000000-0005-0000-0000-000054090000}"/>
    <cellStyle name="Normal 2 7 3 2" xfId="2355" xr:uid="{00000000-0005-0000-0000-000055090000}"/>
    <cellStyle name="Normal 2 7 3 2 2" xfId="2356" xr:uid="{00000000-0005-0000-0000-000056090000}"/>
    <cellStyle name="Normal 2 7 3 3" xfId="2357" xr:uid="{00000000-0005-0000-0000-000057090000}"/>
    <cellStyle name="Normal 2 7 4" xfId="2358" xr:uid="{00000000-0005-0000-0000-000058090000}"/>
    <cellStyle name="Normal 2 7 4 2" xfId="2359" xr:uid="{00000000-0005-0000-0000-000059090000}"/>
    <cellStyle name="Normal 2 7 5" xfId="2360" xr:uid="{00000000-0005-0000-0000-00005A090000}"/>
    <cellStyle name="Normal 2 8" xfId="2361" xr:uid="{00000000-0005-0000-0000-00005B090000}"/>
    <cellStyle name="Normal 2 8 2" xfId="2362" xr:uid="{00000000-0005-0000-0000-00005C090000}"/>
    <cellStyle name="Normal 2 8 2 2" xfId="2363" xr:uid="{00000000-0005-0000-0000-00005D090000}"/>
    <cellStyle name="Normal 2 8 2 2 2" xfId="2364" xr:uid="{00000000-0005-0000-0000-00005E090000}"/>
    <cellStyle name="Normal 2 8 2 2 2 2" xfId="2365" xr:uid="{00000000-0005-0000-0000-00005F090000}"/>
    <cellStyle name="Normal 2 8 2 2 3" xfId="2366" xr:uid="{00000000-0005-0000-0000-000060090000}"/>
    <cellStyle name="Normal 2 8 2 3" xfId="2367" xr:uid="{00000000-0005-0000-0000-000061090000}"/>
    <cellStyle name="Normal 2 8 2 3 2" xfId="2368" xr:uid="{00000000-0005-0000-0000-000062090000}"/>
    <cellStyle name="Normal 2 8 2 4" xfId="2369" xr:uid="{00000000-0005-0000-0000-000063090000}"/>
    <cellStyle name="Normal 2 8 3" xfId="2370" xr:uid="{00000000-0005-0000-0000-000064090000}"/>
    <cellStyle name="Normal 2 8 3 2" xfId="2371" xr:uid="{00000000-0005-0000-0000-000065090000}"/>
    <cellStyle name="Normal 2 8 3 2 2" xfId="2372" xr:uid="{00000000-0005-0000-0000-000066090000}"/>
    <cellStyle name="Normal 2 8 3 3" xfId="2373" xr:uid="{00000000-0005-0000-0000-000067090000}"/>
    <cellStyle name="Normal 2 8 4" xfId="2374" xr:uid="{00000000-0005-0000-0000-000068090000}"/>
    <cellStyle name="Normal 2 8 4 2" xfId="2375" xr:uid="{00000000-0005-0000-0000-000069090000}"/>
    <cellStyle name="Normal 2 8 5" xfId="2376" xr:uid="{00000000-0005-0000-0000-00006A090000}"/>
    <cellStyle name="Normal 2 9" xfId="2377" xr:uid="{00000000-0005-0000-0000-00006B090000}"/>
    <cellStyle name="Normal 2 9 2" xfId="2378" xr:uid="{00000000-0005-0000-0000-00006C090000}"/>
    <cellStyle name="Normal 2 9 2 2" xfId="2379" xr:uid="{00000000-0005-0000-0000-00006D090000}"/>
    <cellStyle name="Normal 2 9 2 2 2" xfId="2380" xr:uid="{00000000-0005-0000-0000-00006E090000}"/>
    <cellStyle name="Normal 2 9 2 2 2 2" xfId="2381" xr:uid="{00000000-0005-0000-0000-00006F090000}"/>
    <cellStyle name="Normal 2 9 2 2 3" xfId="2382" xr:uid="{00000000-0005-0000-0000-000070090000}"/>
    <cellStyle name="Normal 2 9 2 3" xfId="2383" xr:uid="{00000000-0005-0000-0000-000071090000}"/>
    <cellStyle name="Normal 2 9 2 3 2" xfId="2384" xr:uid="{00000000-0005-0000-0000-000072090000}"/>
    <cellStyle name="Normal 2 9 2 4" xfId="2385" xr:uid="{00000000-0005-0000-0000-000073090000}"/>
    <cellStyle name="Normal 2 9 3" xfId="2386" xr:uid="{00000000-0005-0000-0000-000074090000}"/>
    <cellStyle name="Normal 2 9 3 2" xfId="2387" xr:uid="{00000000-0005-0000-0000-000075090000}"/>
    <cellStyle name="Normal 2 9 3 2 2" xfId="2388" xr:uid="{00000000-0005-0000-0000-000076090000}"/>
    <cellStyle name="Normal 2 9 3 3" xfId="2389" xr:uid="{00000000-0005-0000-0000-000077090000}"/>
    <cellStyle name="Normal 2 9 4" xfId="2390" xr:uid="{00000000-0005-0000-0000-000078090000}"/>
    <cellStyle name="Normal 2 9 4 2" xfId="2391" xr:uid="{00000000-0005-0000-0000-000079090000}"/>
    <cellStyle name="Normal 2 9 5" xfId="2392" xr:uid="{00000000-0005-0000-0000-00007A090000}"/>
    <cellStyle name="Normal 20" xfId="2393" xr:uid="{00000000-0005-0000-0000-00007B090000}"/>
    <cellStyle name="Normal 20 2" xfId="2394" xr:uid="{00000000-0005-0000-0000-00007C090000}"/>
    <cellStyle name="Normal 21" xfId="2395" xr:uid="{00000000-0005-0000-0000-00007D090000}"/>
    <cellStyle name="Normal 21 2" xfId="2396" xr:uid="{00000000-0005-0000-0000-00007E090000}"/>
    <cellStyle name="Normal 22" xfId="2397" xr:uid="{00000000-0005-0000-0000-00007F090000}"/>
    <cellStyle name="Normal 22 2" xfId="2398" xr:uid="{00000000-0005-0000-0000-000080090000}"/>
    <cellStyle name="Normal 23" xfId="2399" xr:uid="{00000000-0005-0000-0000-000081090000}"/>
    <cellStyle name="Normal 23 2" xfId="2400" xr:uid="{00000000-0005-0000-0000-000082090000}"/>
    <cellStyle name="Normal 24" xfId="2401" xr:uid="{00000000-0005-0000-0000-000083090000}"/>
    <cellStyle name="Normal 24 2" xfId="2402" xr:uid="{00000000-0005-0000-0000-000084090000}"/>
    <cellStyle name="Normal 24 3" xfId="2403" xr:uid="{00000000-0005-0000-0000-000085090000}"/>
    <cellStyle name="Normal 24 3 2" xfId="2404" xr:uid="{00000000-0005-0000-0000-000086090000}"/>
    <cellStyle name="Normal 24 4" xfId="2405" xr:uid="{00000000-0005-0000-0000-000087090000}"/>
    <cellStyle name="Normal 25" xfId="2406" xr:uid="{00000000-0005-0000-0000-000088090000}"/>
    <cellStyle name="Normal 25 2" xfId="2407" xr:uid="{00000000-0005-0000-0000-000089090000}"/>
    <cellStyle name="Normal 25 2 2" xfId="2408" xr:uid="{00000000-0005-0000-0000-00008A090000}"/>
    <cellStyle name="Normal 25 3" xfId="2409" xr:uid="{00000000-0005-0000-0000-00008B090000}"/>
    <cellStyle name="Normal 25 4" xfId="2410" xr:uid="{00000000-0005-0000-0000-00008C090000}"/>
    <cellStyle name="Normal 25 4 2" xfId="2411" xr:uid="{00000000-0005-0000-0000-00008D090000}"/>
    <cellStyle name="Normal 26" xfId="2412" xr:uid="{00000000-0005-0000-0000-00008E090000}"/>
    <cellStyle name="Normal 27" xfId="2413" xr:uid="{00000000-0005-0000-0000-00008F090000}"/>
    <cellStyle name="Normal 28" xfId="2414" xr:uid="{00000000-0005-0000-0000-000090090000}"/>
    <cellStyle name="Normal 29" xfId="2415" xr:uid="{00000000-0005-0000-0000-000091090000}"/>
    <cellStyle name="Normal 3" xfId="2416" xr:uid="{00000000-0005-0000-0000-000092090000}"/>
    <cellStyle name="Normal 3 2" xfId="2417" xr:uid="{00000000-0005-0000-0000-000093090000}"/>
    <cellStyle name="Normal 3 2 2" xfId="2418" xr:uid="{00000000-0005-0000-0000-000094090000}"/>
    <cellStyle name="Normal 3 2 2 2" xfId="2419" xr:uid="{00000000-0005-0000-0000-000095090000}"/>
    <cellStyle name="Normal 3 2 2 2 2" xfId="2420" xr:uid="{00000000-0005-0000-0000-000096090000}"/>
    <cellStyle name="Normal 3 2 2 3" xfId="2421" xr:uid="{00000000-0005-0000-0000-000097090000}"/>
    <cellStyle name="Normal 3 2 2 4" xfId="2422" xr:uid="{00000000-0005-0000-0000-000098090000}"/>
    <cellStyle name="Normal 3 2 3" xfId="2423" xr:uid="{00000000-0005-0000-0000-000099090000}"/>
    <cellStyle name="Normal 3 2 3 2" xfId="2424" xr:uid="{00000000-0005-0000-0000-00009A090000}"/>
    <cellStyle name="Normal 3 2 4" xfId="2425" xr:uid="{00000000-0005-0000-0000-00009B090000}"/>
    <cellStyle name="Normal 3 3" xfId="2426" xr:uid="{00000000-0005-0000-0000-00009C090000}"/>
    <cellStyle name="Normal 3 3 2" xfId="2427" xr:uid="{00000000-0005-0000-0000-00009D090000}"/>
    <cellStyle name="Normal 3 3 3" xfId="2428" xr:uid="{00000000-0005-0000-0000-00009E090000}"/>
    <cellStyle name="Normal 3 4" xfId="2429" xr:uid="{00000000-0005-0000-0000-00009F090000}"/>
    <cellStyle name="Normal 3 4 2" xfId="2430" xr:uid="{00000000-0005-0000-0000-0000A0090000}"/>
    <cellStyle name="Normal 3 5" xfId="2431" xr:uid="{00000000-0005-0000-0000-0000A1090000}"/>
    <cellStyle name="Normal 3 6" xfId="2432" xr:uid="{00000000-0005-0000-0000-0000A2090000}"/>
    <cellStyle name="Normal 30" xfId="2433" xr:uid="{00000000-0005-0000-0000-0000A3090000}"/>
    <cellStyle name="Normal 30 2" xfId="2434" xr:uid="{00000000-0005-0000-0000-0000A4090000}"/>
    <cellStyle name="Normal 31" xfId="3222" xr:uid="{40D7BDA7-593D-4599-8CCC-97998DC01B0B}"/>
    <cellStyle name="Normal 4" xfId="2435" xr:uid="{00000000-0005-0000-0000-0000A5090000}"/>
    <cellStyle name="Normal 4 2" xfId="2436" xr:uid="{00000000-0005-0000-0000-0000A6090000}"/>
    <cellStyle name="Normal 4 2 2" xfId="2437" xr:uid="{00000000-0005-0000-0000-0000A7090000}"/>
    <cellStyle name="Normal 4 2 3" xfId="2438" xr:uid="{00000000-0005-0000-0000-0000A8090000}"/>
    <cellStyle name="Normal 4 3" xfId="2439" xr:uid="{00000000-0005-0000-0000-0000A9090000}"/>
    <cellStyle name="Normal 4 3 2" xfId="2440" xr:uid="{00000000-0005-0000-0000-0000AA090000}"/>
    <cellStyle name="Normal 4 3 3" xfId="2441" xr:uid="{00000000-0005-0000-0000-0000AB090000}"/>
    <cellStyle name="Normal 4 4" xfId="2442" xr:uid="{00000000-0005-0000-0000-0000AC090000}"/>
    <cellStyle name="Normal 4 4 2" xfId="2443" xr:uid="{00000000-0005-0000-0000-0000AD090000}"/>
    <cellStyle name="Normal 4 4 3" xfId="2444" xr:uid="{00000000-0005-0000-0000-0000AE090000}"/>
    <cellStyle name="Normal 4 5" xfId="2445" xr:uid="{00000000-0005-0000-0000-0000AF090000}"/>
    <cellStyle name="Normal 4 5 2" xfId="2446" xr:uid="{00000000-0005-0000-0000-0000B0090000}"/>
    <cellStyle name="Normal 4 5 3" xfId="2447" xr:uid="{00000000-0005-0000-0000-0000B1090000}"/>
    <cellStyle name="Normal 4 6" xfId="2448" xr:uid="{00000000-0005-0000-0000-0000B2090000}"/>
    <cellStyle name="Normal 4 6 2" xfId="2449" xr:uid="{00000000-0005-0000-0000-0000B3090000}"/>
    <cellStyle name="Normal 4 7" xfId="2450" xr:uid="{00000000-0005-0000-0000-0000B4090000}"/>
    <cellStyle name="Normal 5" xfId="2451" xr:uid="{00000000-0005-0000-0000-0000B5090000}"/>
    <cellStyle name="Normal 5 10" xfId="2452" xr:uid="{00000000-0005-0000-0000-0000B6090000}"/>
    <cellStyle name="Normal 5 10 2" xfId="2453" xr:uid="{00000000-0005-0000-0000-0000B7090000}"/>
    <cellStyle name="Normal 5 11" xfId="2454" xr:uid="{00000000-0005-0000-0000-0000B8090000}"/>
    <cellStyle name="Normal 5 12" xfId="2455" xr:uid="{00000000-0005-0000-0000-0000B9090000}"/>
    <cellStyle name="Normal 5 12 2" xfId="2456" xr:uid="{00000000-0005-0000-0000-0000BA090000}"/>
    <cellStyle name="Normal 5 12 3" xfId="2457" xr:uid="{00000000-0005-0000-0000-0000BB090000}"/>
    <cellStyle name="Normal 5 13" xfId="2458" xr:uid="{00000000-0005-0000-0000-0000BC090000}"/>
    <cellStyle name="Normal 5 13 2" xfId="2459" xr:uid="{00000000-0005-0000-0000-0000BD090000}"/>
    <cellStyle name="Normal 5 14" xfId="2460" xr:uid="{00000000-0005-0000-0000-0000BE090000}"/>
    <cellStyle name="Normal 5 2" xfId="2461" xr:uid="{00000000-0005-0000-0000-0000BF090000}"/>
    <cellStyle name="Normal 5 2 10" xfId="2462" xr:uid="{00000000-0005-0000-0000-0000C0090000}"/>
    <cellStyle name="Normal 5 2 11" xfId="2463" xr:uid="{00000000-0005-0000-0000-0000C1090000}"/>
    <cellStyle name="Normal 5 2 12" xfId="2464" xr:uid="{00000000-0005-0000-0000-0000C2090000}"/>
    <cellStyle name="Normal 5 2 2" xfId="2465" xr:uid="{00000000-0005-0000-0000-0000C3090000}"/>
    <cellStyle name="Normal 5 2 2 2" xfId="2466" xr:uid="{00000000-0005-0000-0000-0000C4090000}"/>
    <cellStyle name="Normal 5 2 2 2 2" xfId="2467" xr:uid="{00000000-0005-0000-0000-0000C5090000}"/>
    <cellStyle name="Normal 5 2 2 2 2 2" xfId="2468" xr:uid="{00000000-0005-0000-0000-0000C6090000}"/>
    <cellStyle name="Normal 5 2 2 2 2 2 2" xfId="2469" xr:uid="{00000000-0005-0000-0000-0000C7090000}"/>
    <cellStyle name="Normal 5 2 2 2 2 2 2 2" xfId="2470" xr:uid="{00000000-0005-0000-0000-0000C8090000}"/>
    <cellStyle name="Normal 5 2 2 2 2 2 3" xfId="2471" xr:uid="{00000000-0005-0000-0000-0000C9090000}"/>
    <cellStyle name="Normal 5 2 2 2 2 3" xfId="2472" xr:uid="{00000000-0005-0000-0000-0000CA090000}"/>
    <cellStyle name="Normal 5 2 2 2 2 3 2" xfId="2473" xr:uid="{00000000-0005-0000-0000-0000CB090000}"/>
    <cellStyle name="Normal 5 2 2 2 2 4" xfId="2474" xr:uid="{00000000-0005-0000-0000-0000CC090000}"/>
    <cellStyle name="Normal 5 2 2 2 3" xfId="2475" xr:uid="{00000000-0005-0000-0000-0000CD090000}"/>
    <cellStyle name="Normal 5 2 2 2 3 2" xfId="2476" xr:uid="{00000000-0005-0000-0000-0000CE090000}"/>
    <cellStyle name="Normal 5 2 2 2 3 2 2" xfId="2477" xr:uid="{00000000-0005-0000-0000-0000CF090000}"/>
    <cellStyle name="Normal 5 2 2 2 3 3" xfId="2478" xr:uid="{00000000-0005-0000-0000-0000D0090000}"/>
    <cellStyle name="Normal 5 2 2 2 4" xfId="2479" xr:uid="{00000000-0005-0000-0000-0000D1090000}"/>
    <cellStyle name="Normal 5 2 2 2 4 2" xfId="2480" xr:uid="{00000000-0005-0000-0000-0000D2090000}"/>
    <cellStyle name="Normal 5 2 2 2 5" xfId="2481" xr:uid="{00000000-0005-0000-0000-0000D3090000}"/>
    <cellStyle name="Normal 5 2 2 3" xfId="2482" xr:uid="{00000000-0005-0000-0000-0000D4090000}"/>
    <cellStyle name="Normal 5 2 2 3 2" xfId="2483" xr:uid="{00000000-0005-0000-0000-0000D5090000}"/>
    <cellStyle name="Normal 5 2 2 3 2 2" xfId="2484" xr:uid="{00000000-0005-0000-0000-0000D6090000}"/>
    <cellStyle name="Normal 5 2 2 3 2 2 2" xfId="2485" xr:uid="{00000000-0005-0000-0000-0000D7090000}"/>
    <cellStyle name="Normal 5 2 2 3 2 2 2 2" xfId="2486" xr:uid="{00000000-0005-0000-0000-0000D8090000}"/>
    <cellStyle name="Normal 5 2 2 3 2 2 3" xfId="2487" xr:uid="{00000000-0005-0000-0000-0000D9090000}"/>
    <cellStyle name="Normal 5 2 2 3 2 3" xfId="2488" xr:uid="{00000000-0005-0000-0000-0000DA090000}"/>
    <cellStyle name="Normal 5 2 2 3 2 3 2" xfId="2489" xr:uid="{00000000-0005-0000-0000-0000DB090000}"/>
    <cellStyle name="Normal 5 2 2 3 2 4" xfId="2490" xr:uid="{00000000-0005-0000-0000-0000DC090000}"/>
    <cellStyle name="Normal 5 2 2 3 3" xfId="2491" xr:uid="{00000000-0005-0000-0000-0000DD090000}"/>
    <cellStyle name="Normal 5 2 2 3 3 2" xfId="2492" xr:uid="{00000000-0005-0000-0000-0000DE090000}"/>
    <cellStyle name="Normal 5 2 2 3 3 2 2" xfId="2493" xr:uid="{00000000-0005-0000-0000-0000DF090000}"/>
    <cellStyle name="Normal 5 2 2 3 3 3" xfId="2494" xr:uid="{00000000-0005-0000-0000-0000E0090000}"/>
    <cellStyle name="Normal 5 2 2 3 4" xfId="2495" xr:uid="{00000000-0005-0000-0000-0000E1090000}"/>
    <cellStyle name="Normal 5 2 2 3 4 2" xfId="2496" xr:uid="{00000000-0005-0000-0000-0000E2090000}"/>
    <cellStyle name="Normal 5 2 2 3 5" xfId="2497" xr:uid="{00000000-0005-0000-0000-0000E3090000}"/>
    <cellStyle name="Normal 5 2 2 4" xfId="2498" xr:uid="{00000000-0005-0000-0000-0000E4090000}"/>
    <cellStyle name="Normal 5 2 2 4 2" xfId="2499" xr:uid="{00000000-0005-0000-0000-0000E5090000}"/>
    <cellStyle name="Normal 5 2 2 4 2 2" xfId="2500" xr:uid="{00000000-0005-0000-0000-0000E6090000}"/>
    <cellStyle name="Normal 5 2 2 4 2 2 2" xfId="2501" xr:uid="{00000000-0005-0000-0000-0000E7090000}"/>
    <cellStyle name="Normal 5 2 2 4 2 2 2 2" xfId="2502" xr:uid="{00000000-0005-0000-0000-0000E8090000}"/>
    <cellStyle name="Normal 5 2 2 4 2 2 3" xfId="2503" xr:uid="{00000000-0005-0000-0000-0000E9090000}"/>
    <cellStyle name="Normal 5 2 2 4 2 3" xfId="2504" xr:uid="{00000000-0005-0000-0000-0000EA090000}"/>
    <cellStyle name="Normal 5 2 2 4 2 3 2" xfId="2505" xr:uid="{00000000-0005-0000-0000-0000EB090000}"/>
    <cellStyle name="Normal 5 2 2 4 2 4" xfId="2506" xr:uid="{00000000-0005-0000-0000-0000EC090000}"/>
    <cellStyle name="Normal 5 2 2 4 3" xfId="2507" xr:uid="{00000000-0005-0000-0000-0000ED090000}"/>
    <cellStyle name="Normal 5 2 2 4 3 2" xfId="2508" xr:uid="{00000000-0005-0000-0000-0000EE090000}"/>
    <cellStyle name="Normal 5 2 2 4 3 2 2" xfId="2509" xr:uid="{00000000-0005-0000-0000-0000EF090000}"/>
    <cellStyle name="Normal 5 2 2 4 3 3" xfId="2510" xr:uid="{00000000-0005-0000-0000-0000F0090000}"/>
    <cellStyle name="Normal 5 2 2 4 4" xfId="2511" xr:uid="{00000000-0005-0000-0000-0000F1090000}"/>
    <cellStyle name="Normal 5 2 2 4 4 2" xfId="2512" xr:uid="{00000000-0005-0000-0000-0000F2090000}"/>
    <cellStyle name="Normal 5 2 2 4 5" xfId="2513" xr:uid="{00000000-0005-0000-0000-0000F3090000}"/>
    <cellStyle name="Normal 5 2 2 5" xfId="2514" xr:uid="{00000000-0005-0000-0000-0000F4090000}"/>
    <cellStyle name="Normal 5 2 2 5 2" xfId="2515" xr:uid="{00000000-0005-0000-0000-0000F5090000}"/>
    <cellStyle name="Normal 5 2 2 5 2 2" xfId="2516" xr:uid="{00000000-0005-0000-0000-0000F6090000}"/>
    <cellStyle name="Normal 5 2 2 5 2 2 2" xfId="2517" xr:uid="{00000000-0005-0000-0000-0000F7090000}"/>
    <cellStyle name="Normal 5 2 2 5 2 2 2 2" xfId="2518" xr:uid="{00000000-0005-0000-0000-0000F8090000}"/>
    <cellStyle name="Normal 5 2 2 5 2 2 3" xfId="2519" xr:uid="{00000000-0005-0000-0000-0000F9090000}"/>
    <cellStyle name="Normal 5 2 2 5 2 3" xfId="2520" xr:uid="{00000000-0005-0000-0000-0000FA090000}"/>
    <cellStyle name="Normal 5 2 2 5 2 3 2" xfId="2521" xr:uid="{00000000-0005-0000-0000-0000FB090000}"/>
    <cellStyle name="Normal 5 2 2 5 2 4" xfId="2522" xr:uid="{00000000-0005-0000-0000-0000FC090000}"/>
    <cellStyle name="Normal 5 2 2 5 3" xfId="2523" xr:uid="{00000000-0005-0000-0000-0000FD090000}"/>
    <cellStyle name="Normal 5 2 2 5 3 2" xfId="2524" xr:uid="{00000000-0005-0000-0000-0000FE090000}"/>
    <cellStyle name="Normal 5 2 2 5 3 2 2" xfId="2525" xr:uid="{00000000-0005-0000-0000-0000FF090000}"/>
    <cellStyle name="Normal 5 2 2 5 3 3" xfId="2526" xr:uid="{00000000-0005-0000-0000-0000000A0000}"/>
    <cellStyle name="Normal 5 2 2 5 4" xfId="2527" xr:uid="{00000000-0005-0000-0000-0000010A0000}"/>
    <cellStyle name="Normal 5 2 2 5 4 2" xfId="2528" xr:uid="{00000000-0005-0000-0000-0000020A0000}"/>
    <cellStyle name="Normal 5 2 2 5 5" xfId="2529" xr:uid="{00000000-0005-0000-0000-0000030A0000}"/>
    <cellStyle name="Normal 5 2 2 6" xfId="2530" xr:uid="{00000000-0005-0000-0000-0000040A0000}"/>
    <cellStyle name="Normal 5 2 2 6 2" xfId="2531" xr:uid="{00000000-0005-0000-0000-0000050A0000}"/>
    <cellStyle name="Normal 5 2 2 6 2 2" xfId="2532" xr:uid="{00000000-0005-0000-0000-0000060A0000}"/>
    <cellStyle name="Normal 5 2 2 6 2 2 2" xfId="2533" xr:uid="{00000000-0005-0000-0000-0000070A0000}"/>
    <cellStyle name="Normal 5 2 2 6 2 3" xfId="2534" xr:uid="{00000000-0005-0000-0000-0000080A0000}"/>
    <cellStyle name="Normal 5 2 2 6 3" xfId="2535" xr:uid="{00000000-0005-0000-0000-0000090A0000}"/>
    <cellStyle name="Normal 5 2 2 6 3 2" xfId="2536" xr:uid="{00000000-0005-0000-0000-00000A0A0000}"/>
    <cellStyle name="Normal 5 2 2 6 4" xfId="2537" xr:uid="{00000000-0005-0000-0000-00000B0A0000}"/>
    <cellStyle name="Normal 5 2 2 7" xfId="2538" xr:uid="{00000000-0005-0000-0000-00000C0A0000}"/>
    <cellStyle name="Normal 5 2 2 7 2" xfId="2539" xr:uid="{00000000-0005-0000-0000-00000D0A0000}"/>
    <cellStyle name="Normal 5 2 2 7 2 2" xfId="2540" xr:uid="{00000000-0005-0000-0000-00000E0A0000}"/>
    <cellStyle name="Normal 5 2 2 7 3" xfId="2541" xr:uid="{00000000-0005-0000-0000-00000F0A0000}"/>
    <cellStyle name="Normal 5 2 2 8" xfId="2542" xr:uid="{00000000-0005-0000-0000-0000100A0000}"/>
    <cellStyle name="Normal 5 2 2 8 2" xfId="2543" xr:uid="{00000000-0005-0000-0000-0000110A0000}"/>
    <cellStyle name="Normal 5 2 2 9" xfId="2544" xr:uid="{00000000-0005-0000-0000-0000120A0000}"/>
    <cellStyle name="Normal 5 2 3" xfId="2545" xr:uid="{00000000-0005-0000-0000-0000130A0000}"/>
    <cellStyle name="Normal 5 2 3 2" xfId="2546" xr:uid="{00000000-0005-0000-0000-0000140A0000}"/>
    <cellStyle name="Normal 5 2 3 2 2" xfId="2547" xr:uid="{00000000-0005-0000-0000-0000150A0000}"/>
    <cellStyle name="Normal 5 2 3 2 2 2" xfId="2548" xr:uid="{00000000-0005-0000-0000-0000160A0000}"/>
    <cellStyle name="Normal 5 2 3 2 2 2 2" xfId="2549" xr:uid="{00000000-0005-0000-0000-0000170A0000}"/>
    <cellStyle name="Normal 5 2 3 2 2 3" xfId="2550" xr:uid="{00000000-0005-0000-0000-0000180A0000}"/>
    <cellStyle name="Normal 5 2 3 2 3" xfId="2551" xr:uid="{00000000-0005-0000-0000-0000190A0000}"/>
    <cellStyle name="Normal 5 2 3 2 3 2" xfId="2552" xr:uid="{00000000-0005-0000-0000-00001A0A0000}"/>
    <cellStyle name="Normal 5 2 3 2 4" xfId="2553" xr:uid="{00000000-0005-0000-0000-00001B0A0000}"/>
    <cellStyle name="Normal 5 2 3 3" xfId="2554" xr:uid="{00000000-0005-0000-0000-00001C0A0000}"/>
    <cellStyle name="Normal 5 2 3 3 2" xfId="2555" xr:uid="{00000000-0005-0000-0000-00001D0A0000}"/>
    <cellStyle name="Normal 5 2 3 3 2 2" xfId="2556" xr:uid="{00000000-0005-0000-0000-00001E0A0000}"/>
    <cellStyle name="Normal 5 2 3 3 3" xfId="2557" xr:uid="{00000000-0005-0000-0000-00001F0A0000}"/>
    <cellStyle name="Normal 5 2 3 4" xfId="2558" xr:uid="{00000000-0005-0000-0000-0000200A0000}"/>
    <cellStyle name="Normal 5 2 3 4 2" xfId="2559" xr:uid="{00000000-0005-0000-0000-0000210A0000}"/>
    <cellStyle name="Normal 5 2 3 5" xfId="2560" xr:uid="{00000000-0005-0000-0000-0000220A0000}"/>
    <cellStyle name="Normal 5 2 4" xfId="2561" xr:uid="{00000000-0005-0000-0000-0000230A0000}"/>
    <cellStyle name="Normal 5 2 4 2" xfId="2562" xr:uid="{00000000-0005-0000-0000-0000240A0000}"/>
    <cellStyle name="Normal 5 2 4 2 2" xfId="2563" xr:uid="{00000000-0005-0000-0000-0000250A0000}"/>
    <cellStyle name="Normal 5 2 4 2 2 2" xfId="2564" xr:uid="{00000000-0005-0000-0000-0000260A0000}"/>
    <cellStyle name="Normal 5 2 4 2 2 2 2" xfId="2565" xr:uid="{00000000-0005-0000-0000-0000270A0000}"/>
    <cellStyle name="Normal 5 2 4 2 2 3" xfId="2566" xr:uid="{00000000-0005-0000-0000-0000280A0000}"/>
    <cellStyle name="Normal 5 2 4 2 3" xfId="2567" xr:uid="{00000000-0005-0000-0000-0000290A0000}"/>
    <cellStyle name="Normal 5 2 4 2 3 2" xfId="2568" xr:uid="{00000000-0005-0000-0000-00002A0A0000}"/>
    <cellStyle name="Normal 5 2 4 2 4" xfId="2569" xr:uid="{00000000-0005-0000-0000-00002B0A0000}"/>
    <cellStyle name="Normal 5 2 4 3" xfId="2570" xr:uid="{00000000-0005-0000-0000-00002C0A0000}"/>
    <cellStyle name="Normal 5 2 4 3 2" xfId="2571" xr:uid="{00000000-0005-0000-0000-00002D0A0000}"/>
    <cellStyle name="Normal 5 2 4 3 2 2" xfId="2572" xr:uid="{00000000-0005-0000-0000-00002E0A0000}"/>
    <cellStyle name="Normal 5 2 4 3 3" xfId="2573" xr:uid="{00000000-0005-0000-0000-00002F0A0000}"/>
    <cellStyle name="Normal 5 2 4 4" xfId="2574" xr:uid="{00000000-0005-0000-0000-0000300A0000}"/>
    <cellStyle name="Normal 5 2 4 4 2" xfId="2575" xr:uid="{00000000-0005-0000-0000-0000310A0000}"/>
    <cellStyle name="Normal 5 2 4 5" xfId="2576" xr:uid="{00000000-0005-0000-0000-0000320A0000}"/>
    <cellStyle name="Normal 5 2 5" xfId="2577" xr:uid="{00000000-0005-0000-0000-0000330A0000}"/>
    <cellStyle name="Normal 5 2 5 2" xfId="2578" xr:uid="{00000000-0005-0000-0000-0000340A0000}"/>
    <cellStyle name="Normal 5 2 5 2 2" xfId="2579" xr:uid="{00000000-0005-0000-0000-0000350A0000}"/>
    <cellStyle name="Normal 5 2 5 2 2 2" xfId="2580" xr:uid="{00000000-0005-0000-0000-0000360A0000}"/>
    <cellStyle name="Normal 5 2 5 2 2 2 2" xfId="2581" xr:uid="{00000000-0005-0000-0000-0000370A0000}"/>
    <cellStyle name="Normal 5 2 5 2 2 3" xfId="2582" xr:uid="{00000000-0005-0000-0000-0000380A0000}"/>
    <cellStyle name="Normal 5 2 5 2 3" xfId="2583" xr:uid="{00000000-0005-0000-0000-0000390A0000}"/>
    <cellStyle name="Normal 5 2 5 2 3 2" xfId="2584" xr:uid="{00000000-0005-0000-0000-00003A0A0000}"/>
    <cellStyle name="Normal 5 2 5 2 4" xfId="2585" xr:uid="{00000000-0005-0000-0000-00003B0A0000}"/>
    <cellStyle name="Normal 5 2 5 3" xfId="2586" xr:uid="{00000000-0005-0000-0000-00003C0A0000}"/>
    <cellStyle name="Normal 5 2 5 3 2" xfId="2587" xr:uid="{00000000-0005-0000-0000-00003D0A0000}"/>
    <cellStyle name="Normal 5 2 5 3 2 2" xfId="2588" xr:uid="{00000000-0005-0000-0000-00003E0A0000}"/>
    <cellStyle name="Normal 5 2 5 3 3" xfId="2589" xr:uid="{00000000-0005-0000-0000-00003F0A0000}"/>
    <cellStyle name="Normal 5 2 5 4" xfId="2590" xr:uid="{00000000-0005-0000-0000-0000400A0000}"/>
    <cellStyle name="Normal 5 2 5 4 2" xfId="2591" xr:uid="{00000000-0005-0000-0000-0000410A0000}"/>
    <cellStyle name="Normal 5 2 5 5" xfId="2592" xr:uid="{00000000-0005-0000-0000-0000420A0000}"/>
    <cellStyle name="Normal 5 2 6" xfId="2593" xr:uid="{00000000-0005-0000-0000-0000430A0000}"/>
    <cellStyle name="Normal 5 2 6 2" xfId="2594" xr:uid="{00000000-0005-0000-0000-0000440A0000}"/>
    <cellStyle name="Normal 5 2 6 2 2" xfId="2595" xr:uid="{00000000-0005-0000-0000-0000450A0000}"/>
    <cellStyle name="Normal 5 2 6 2 2 2" xfId="2596" xr:uid="{00000000-0005-0000-0000-0000460A0000}"/>
    <cellStyle name="Normal 5 2 6 2 2 2 2" xfId="2597" xr:uid="{00000000-0005-0000-0000-0000470A0000}"/>
    <cellStyle name="Normal 5 2 6 2 2 3" xfId="2598" xr:uid="{00000000-0005-0000-0000-0000480A0000}"/>
    <cellStyle name="Normal 5 2 6 2 3" xfId="2599" xr:uid="{00000000-0005-0000-0000-0000490A0000}"/>
    <cellStyle name="Normal 5 2 6 2 3 2" xfId="2600" xr:uid="{00000000-0005-0000-0000-00004A0A0000}"/>
    <cellStyle name="Normal 5 2 6 2 4" xfId="2601" xr:uid="{00000000-0005-0000-0000-00004B0A0000}"/>
    <cellStyle name="Normal 5 2 6 3" xfId="2602" xr:uid="{00000000-0005-0000-0000-00004C0A0000}"/>
    <cellStyle name="Normal 5 2 6 3 2" xfId="2603" xr:uid="{00000000-0005-0000-0000-00004D0A0000}"/>
    <cellStyle name="Normal 5 2 6 3 2 2" xfId="2604" xr:uid="{00000000-0005-0000-0000-00004E0A0000}"/>
    <cellStyle name="Normal 5 2 6 3 3" xfId="2605" xr:uid="{00000000-0005-0000-0000-00004F0A0000}"/>
    <cellStyle name="Normal 5 2 6 4" xfId="2606" xr:uid="{00000000-0005-0000-0000-0000500A0000}"/>
    <cellStyle name="Normal 5 2 6 4 2" xfId="2607" xr:uid="{00000000-0005-0000-0000-0000510A0000}"/>
    <cellStyle name="Normal 5 2 6 5" xfId="2608" xr:uid="{00000000-0005-0000-0000-0000520A0000}"/>
    <cellStyle name="Normal 5 2 7" xfId="2609" xr:uid="{00000000-0005-0000-0000-0000530A0000}"/>
    <cellStyle name="Normal 5 2 7 2" xfId="2610" xr:uid="{00000000-0005-0000-0000-0000540A0000}"/>
    <cellStyle name="Normal 5 2 7 2 2" xfId="2611" xr:uid="{00000000-0005-0000-0000-0000550A0000}"/>
    <cellStyle name="Normal 5 2 7 2 2 2" xfId="2612" xr:uid="{00000000-0005-0000-0000-0000560A0000}"/>
    <cellStyle name="Normal 5 2 7 2 3" xfId="2613" xr:uid="{00000000-0005-0000-0000-0000570A0000}"/>
    <cellStyle name="Normal 5 2 7 3" xfId="2614" xr:uid="{00000000-0005-0000-0000-0000580A0000}"/>
    <cellStyle name="Normal 5 2 7 3 2" xfId="2615" xr:uid="{00000000-0005-0000-0000-0000590A0000}"/>
    <cellStyle name="Normal 5 2 7 4" xfId="2616" xr:uid="{00000000-0005-0000-0000-00005A0A0000}"/>
    <cellStyle name="Normal 5 2 8" xfId="2617" xr:uid="{00000000-0005-0000-0000-00005B0A0000}"/>
    <cellStyle name="Normal 5 2 8 2" xfId="2618" xr:uid="{00000000-0005-0000-0000-00005C0A0000}"/>
    <cellStyle name="Normal 5 2 8 2 2" xfId="2619" xr:uid="{00000000-0005-0000-0000-00005D0A0000}"/>
    <cellStyle name="Normal 5 2 8 3" xfId="2620" xr:uid="{00000000-0005-0000-0000-00005E0A0000}"/>
    <cellStyle name="Normal 5 2 9" xfId="2621" xr:uid="{00000000-0005-0000-0000-00005F0A0000}"/>
    <cellStyle name="Normal 5 2 9 2" xfId="2622" xr:uid="{00000000-0005-0000-0000-0000600A0000}"/>
    <cellStyle name="Normal 5 3" xfId="2623" xr:uid="{00000000-0005-0000-0000-0000610A0000}"/>
    <cellStyle name="Normal 5 3 10" xfId="2624" xr:uid="{00000000-0005-0000-0000-0000620A0000}"/>
    <cellStyle name="Normal 5 3 2" xfId="2625" xr:uid="{00000000-0005-0000-0000-0000630A0000}"/>
    <cellStyle name="Normal 5 3 2 2" xfId="2626" xr:uid="{00000000-0005-0000-0000-0000640A0000}"/>
    <cellStyle name="Normal 5 3 2 2 2" xfId="2627" xr:uid="{00000000-0005-0000-0000-0000650A0000}"/>
    <cellStyle name="Normal 5 3 2 2 2 2" xfId="2628" xr:uid="{00000000-0005-0000-0000-0000660A0000}"/>
    <cellStyle name="Normal 5 3 2 2 2 2 2" xfId="2629" xr:uid="{00000000-0005-0000-0000-0000670A0000}"/>
    <cellStyle name="Normal 5 3 2 2 2 3" xfId="2630" xr:uid="{00000000-0005-0000-0000-0000680A0000}"/>
    <cellStyle name="Normal 5 3 2 2 3" xfId="2631" xr:uid="{00000000-0005-0000-0000-0000690A0000}"/>
    <cellStyle name="Normal 5 3 2 2 3 2" xfId="2632" xr:uid="{00000000-0005-0000-0000-00006A0A0000}"/>
    <cellStyle name="Normal 5 3 2 2 4" xfId="2633" xr:uid="{00000000-0005-0000-0000-00006B0A0000}"/>
    <cellStyle name="Normal 5 3 2 3" xfId="2634" xr:uid="{00000000-0005-0000-0000-00006C0A0000}"/>
    <cellStyle name="Normal 5 3 2 3 2" xfId="2635" xr:uid="{00000000-0005-0000-0000-00006D0A0000}"/>
    <cellStyle name="Normal 5 3 2 3 2 2" xfId="2636" xr:uid="{00000000-0005-0000-0000-00006E0A0000}"/>
    <cellStyle name="Normal 5 3 2 3 3" xfId="2637" xr:uid="{00000000-0005-0000-0000-00006F0A0000}"/>
    <cellStyle name="Normal 5 3 2 4" xfId="2638" xr:uid="{00000000-0005-0000-0000-0000700A0000}"/>
    <cellStyle name="Normal 5 3 2 4 2" xfId="2639" xr:uid="{00000000-0005-0000-0000-0000710A0000}"/>
    <cellStyle name="Normal 5 3 2 5" xfId="2640" xr:uid="{00000000-0005-0000-0000-0000720A0000}"/>
    <cellStyle name="Normal 5 3 3" xfId="2641" xr:uid="{00000000-0005-0000-0000-0000730A0000}"/>
    <cellStyle name="Normal 5 3 3 2" xfId="2642" xr:uid="{00000000-0005-0000-0000-0000740A0000}"/>
    <cellStyle name="Normal 5 3 3 2 2" xfId="2643" xr:uid="{00000000-0005-0000-0000-0000750A0000}"/>
    <cellStyle name="Normal 5 3 3 2 2 2" xfId="2644" xr:uid="{00000000-0005-0000-0000-0000760A0000}"/>
    <cellStyle name="Normal 5 3 3 2 2 2 2" xfId="2645" xr:uid="{00000000-0005-0000-0000-0000770A0000}"/>
    <cellStyle name="Normal 5 3 3 2 2 3" xfId="2646" xr:uid="{00000000-0005-0000-0000-0000780A0000}"/>
    <cellStyle name="Normal 5 3 3 2 3" xfId="2647" xr:uid="{00000000-0005-0000-0000-0000790A0000}"/>
    <cellStyle name="Normal 5 3 3 2 3 2" xfId="2648" xr:uid="{00000000-0005-0000-0000-00007A0A0000}"/>
    <cellStyle name="Normal 5 3 3 2 4" xfId="2649" xr:uid="{00000000-0005-0000-0000-00007B0A0000}"/>
    <cellStyle name="Normal 5 3 3 3" xfId="2650" xr:uid="{00000000-0005-0000-0000-00007C0A0000}"/>
    <cellStyle name="Normal 5 3 3 3 2" xfId="2651" xr:uid="{00000000-0005-0000-0000-00007D0A0000}"/>
    <cellStyle name="Normal 5 3 3 3 2 2" xfId="2652" xr:uid="{00000000-0005-0000-0000-00007E0A0000}"/>
    <cellStyle name="Normal 5 3 3 3 3" xfId="2653" xr:uid="{00000000-0005-0000-0000-00007F0A0000}"/>
    <cellStyle name="Normal 5 3 3 4" xfId="2654" xr:uid="{00000000-0005-0000-0000-0000800A0000}"/>
    <cellStyle name="Normal 5 3 3 4 2" xfId="2655" xr:uid="{00000000-0005-0000-0000-0000810A0000}"/>
    <cellStyle name="Normal 5 3 3 5" xfId="2656" xr:uid="{00000000-0005-0000-0000-0000820A0000}"/>
    <cellStyle name="Normal 5 3 4" xfId="2657" xr:uid="{00000000-0005-0000-0000-0000830A0000}"/>
    <cellStyle name="Normal 5 3 4 2" xfId="2658" xr:uid="{00000000-0005-0000-0000-0000840A0000}"/>
    <cellStyle name="Normal 5 3 4 2 2" xfId="2659" xr:uid="{00000000-0005-0000-0000-0000850A0000}"/>
    <cellStyle name="Normal 5 3 4 2 2 2" xfId="2660" xr:uid="{00000000-0005-0000-0000-0000860A0000}"/>
    <cellStyle name="Normal 5 3 4 2 2 2 2" xfId="2661" xr:uid="{00000000-0005-0000-0000-0000870A0000}"/>
    <cellStyle name="Normal 5 3 4 2 2 3" xfId="2662" xr:uid="{00000000-0005-0000-0000-0000880A0000}"/>
    <cellStyle name="Normal 5 3 4 2 3" xfId="2663" xr:uid="{00000000-0005-0000-0000-0000890A0000}"/>
    <cellStyle name="Normal 5 3 4 2 3 2" xfId="2664" xr:uid="{00000000-0005-0000-0000-00008A0A0000}"/>
    <cellStyle name="Normal 5 3 4 2 4" xfId="2665" xr:uid="{00000000-0005-0000-0000-00008B0A0000}"/>
    <cellStyle name="Normal 5 3 4 3" xfId="2666" xr:uid="{00000000-0005-0000-0000-00008C0A0000}"/>
    <cellStyle name="Normal 5 3 4 3 2" xfId="2667" xr:uid="{00000000-0005-0000-0000-00008D0A0000}"/>
    <cellStyle name="Normal 5 3 4 3 2 2" xfId="2668" xr:uid="{00000000-0005-0000-0000-00008E0A0000}"/>
    <cellStyle name="Normal 5 3 4 3 3" xfId="2669" xr:uid="{00000000-0005-0000-0000-00008F0A0000}"/>
    <cellStyle name="Normal 5 3 4 4" xfId="2670" xr:uid="{00000000-0005-0000-0000-0000900A0000}"/>
    <cellStyle name="Normal 5 3 4 4 2" xfId="2671" xr:uid="{00000000-0005-0000-0000-0000910A0000}"/>
    <cellStyle name="Normal 5 3 4 5" xfId="2672" xr:uid="{00000000-0005-0000-0000-0000920A0000}"/>
    <cellStyle name="Normal 5 3 5" xfId="2673" xr:uid="{00000000-0005-0000-0000-0000930A0000}"/>
    <cellStyle name="Normal 5 3 5 2" xfId="2674" xr:uid="{00000000-0005-0000-0000-0000940A0000}"/>
    <cellStyle name="Normal 5 3 5 2 2" xfId="2675" xr:uid="{00000000-0005-0000-0000-0000950A0000}"/>
    <cellStyle name="Normal 5 3 5 2 2 2" xfId="2676" xr:uid="{00000000-0005-0000-0000-0000960A0000}"/>
    <cellStyle name="Normal 5 3 5 2 2 2 2" xfId="2677" xr:uid="{00000000-0005-0000-0000-0000970A0000}"/>
    <cellStyle name="Normal 5 3 5 2 2 3" xfId="2678" xr:uid="{00000000-0005-0000-0000-0000980A0000}"/>
    <cellStyle name="Normal 5 3 5 2 3" xfId="2679" xr:uid="{00000000-0005-0000-0000-0000990A0000}"/>
    <cellStyle name="Normal 5 3 5 2 3 2" xfId="2680" xr:uid="{00000000-0005-0000-0000-00009A0A0000}"/>
    <cellStyle name="Normal 5 3 5 2 4" xfId="2681" xr:uid="{00000000-0005-0000-0000-00009B0A0000}"/>
    <cellStyle name="Normal 5 3 5 3" xfId="2682" xr:uid="{00000000-0005-0000-0000-00009C0A0000}"/>
    <cellStyle name="Normal 5 3 5 3 2" xfId="2683" xr:uid="{00000000-0005-0000-0000-00009D0A0000}"/>
    <cellStyle name="Normal 5 3 5 3 2 2" xfId="2684" xr:uid="{00000000-0005-0000-0000-00009E0A0000}"/>
    <cellStyle name="Normal 5 3 5 3 3" xfId="2685" xr:uid="{00000000-0005-0000-0000-00009F0A0000}"/>
    <cellStyle name="Normal 5 3 5 4" xfId="2686" xr:uid="{00000000-0005-0000-0000-0000A00A0000}"/>
    <cellStyle name="Normal 5 3 5 4 2" xfId="2687" xr:uid="{00000000-0005-0000-0000-0000A10A0000}"/>
    <cellStyle name="Normal 5 3 5 5" xfId="2688" xr:uid="{00000000-0005-0000-0000-0000A20A0000}"/>
    <cellStyle name="Normal 5 3 6" xfId="2689" xr:uid="{00000000-0005-0000-0000-0000A30A0000}"/>
    <cellStyle name="Normal 5 3 6 2" xfId="2690" xr:uid="{00000000-0005-0000-0000-0000A40A0000}"/>
    <cellStyle name="Normal 5 3 6 2 2" xfId="2691" xr:uid="{00000000-0005-0000-0000-0000A50A0000}"/>
    <cellStyle name="Normal 5 3 6 2 2 2" xfId="2692" xr:uid="{00000000-0005-0000-0000-0000A60A0000}"/>
    <cellStyle name="Normal 5 3 6 2 3" xfId="2693" xr:uid="{00000000-0005-0000-0000-0000A70A0000}"/>
    <cellStyle name="Normal 5 3 6 3" xfId="2694" xr:uid="{00000000-0005-0000-0000-0000A80A0000}"/>
    <cellStyle name="Normal 5 3 6 3 2" xfId="2695" xr:uid="{00000000-0005-0000-0000-0000A90A0000}"/>
    <cellStyle name="Normal 5 3 6 4" xfId="2696" xr:uid="{00000000-0005-0000-0000-0000AA0A0000}"/>
    <cellStyle name="Normal 5 3 7" xfId="2697" xr:uid="{00000000-0005-0000-0000-0000AB0A0000}"/>
    <cellStyle name="Normal 5 3 7 2" xfId="2698" xr:uid="{00000000-0005-0000-0000-0000AC0A0000}"/>
    <cellStyle name="Normal 5 3 7 2 2" xfId="2699" xr:uid="{00000000-0005-0000-0000-0000AD0A0000}"/>
    <cellStyle name="Normal 5 3 7 3" xfId="2700" xr:uid="{00000000-0005-0000-0000-0000AE0A0000}"/>
    <cellStyle name="Normal 5 3 8" xfId="2701" xr:uid="{00000000-0005-0000-0000-0000AF0A0000}"/>
    <cellStyle name="Normal 5 3 8 2" xfId="2702" xr:uid="{00000000-0005-0000-0000-0000B00A0000}"/>
    <cellStyle name="Normal 5 3 9" xfId="2703" xr:uid="{00000000-0005-0000-0000-0000B10A0000}"/>
    <cellStyle name="Normal 5 4" xfId="2704" xr:uid="{00000000-0005-0000-0000-0000B20A0000}"/>
    <cellStyle name="Normal 5 4 2" xfId="2705" xr:uid="{00000000-0005-0000-0000-0000B30A0000}"/>
    <cellStyle name="Normal 5 4 2 2" xfId="2706" xr:uid="{00000000-0005-0000-0000-0000B40A0000}"/>
    <cellStyle name="Normal 5 4 2 2 2" xfId="2707" xr:uid="{00000000-0005-0000-0000-0000B50A0000}"/>
    <cellStyle name="Normal 5 4 2 2 2 2" xfId="2708" xr:uid="{00000000-0005-0000-0000-0000B60A0000}"/>
    <cellStyle name="Normal 5 4 2 2 3" xfId="2709" xr:uid="{00000000-0005-0000-0000-0000B70A0000}"/>
    <cellStyle name="Normal 5 4 2 3" xfId="2710" xr:uid="{00000000-0005-0000-0000-0000B80A0000}"/>
    <cellStyle name="Normal 5 4 2 3 2" xfId="2711" xr:uid="{00000000-0005-0000-0000-0000B90A0000}"/>
    <cellStyle name="Normal 5 4 2 4" xfId="2712" xr:uid="{00000000-0005-0000-0000-0000BA0A0000}"/>
    <cellStyle name="Normal 5 4 3" xfId="2713" xr:uid="{00000000-0005-0000-0000-0000BB0A0000}"/>
    <cellStyle name="Normal 5 4 3 2" xfId="2714" xr:uid="{00000000-0005-0000-0000-0000BC0A0000}"/>
    <cellStyle name="Normal 5 4 3 2 2" xfId="2715" xr:uid="{00000000-0005-0000-0000-0000BD0A0000}"/>
    <cellStyle name="Normal 5 4 3 3" xfId="2716" xr:uid="{00000000-0005-0000-0000-0000BE0A0000}"/>
    <cellStyle name="Normal 5 4 4" xfId="2717" xr:uid="{00000000-0005-0000-0000-0000BF0A0000}"/>
    <cellStyle name="Normal 5 4 4 2" xfId="2718" xr:uid="{00000000-0005-0000-0000-0000C00A0000}"/>
    <cellStyle name="Normal 5 4 5" xfId="2719" xr:uid="{00000000-0005-0000-0000-0000C10A0000}"/>
    <cellStyle name="Normal 5 5" xfId="2720" xr:uid="{00000000-0005-0000-0000-0000C20A0000}"/>
    <cellStyle name="Normal 5 5 2" xfId="2721" xr:uid="{00000000-0005-0000-0000-0000C30A0000}"/>
    <cellStyle name="Normal 5 5 2 2" xfId="2722" xr:uid="{00000000-0005-0000-0000-0000C40A0000}"/>
    <cellStyle name="Normal 5 5 2 2 2" xfId="2723" xr:uid="{00000000-0005-0000-0000-0000C50A0000}"/>
    <cellStyle name="Normal 5 5 2 2 2 2" xfId="2724" xr:uid="{00000000-0005-0000-0000-0000C60A0000}"/>
    <cellStyle name="Normal 5 5 2 2 3" xfId="2725" xr:uid="{00000000-0005-0000-0000-0000C70A0000}"/>
    <cellStyle name="Normal 5 5 2 3" xfId="2726" xr:uid="{00000000-0005-0000-0000-0000C80A0000}"/>
    <cellStyle name="Normal 5 5 2 3 2" xfId="2727" xr:uid="{00000000-0005-0000-0000-0000C90A0000}"/>
    <cellStyle name="Normal 5 5 2 4" xfId="2728" xr:uid="{00000000-0005-0000-0000-0000CA0A0000}"/>
    <cellStyle name="Normal 5 5 3" xfId="2729" xr:uid="{00000000-0005-0000-0000-0000CB0A0000}"/>
    <cellStyle name="Normal 5 5 3 2" xfId="2730" xr:uid="{00000000-0005-0000-0000-0000CC0A0000}"/>
    <cellStyle name="Normal 5 5 3 2 2" xfId="2731" xr:uid="{00000000-0005-0000-0000-0000CD0A0000}"/>
    <cellStyle name="Normal 5 5 3 3" xfId="2732" xr:uid="{00000000-0005-0000-0000-0000CE0A0000}"/>
    <cellStyle name="Normal 5 5 4" xfId="2733" xr:uid="{00000000-0005-0000-0000-0000CF0A0000}"/>
    <cellStyle name="Normal 5 5 4 2" xfId="2734" xr:uid="{00000000-0005-0000-0000-0000D00A0000}"/>
    <cellStyle name="Normal 5 5 5" xfId="2735" xr:uid="{00000000-0005-0000-0000-0000D10A0000}"/>
    <cellStyle name="Normal 5 5 6" xfId="2736" xr:uid="{00000000-0005-0000-0000-0000D20A0000}"/>
    <cellStyle name="Normal 5 6" xfId="2737" xr:uid="{00000000-0005-0000-0000-0000D30A0000}"/>
    <cellStyle name="Normal 5 6 2" xfId="2738" xr:uid="{00000000-0005-0000-0000-0000D40A0000}"/>
    <cellStyle name="Normal 5 6 2 2" xfId="2739" xr:uid="{00000000-0005-0000-0000-0000D50A0000}"/>
    <cellStyle name="Normal 5 6 2 2 2" xfId="2740" xr:uid="{00000000-0005-0000-0000-0000D60A0000}"/>
    <cellStyle name="Normal 5 6 2 2 2 2" xfId="2741" xr:uid="{00000000-0005-0000-0000-0000D70A0000}"/>
    <cellStyle name="Normal 5 6 2 2 3" xfId="2742" xr:uid="{00000000-0005-0000-0000-0000D80A0000}"/>
    <cellStyle name="Normal 5 6 2 3" xfId="2743" xr:uid="{00000000-0005-0000-0000-0000D90A0000}"/>
    <cellStyle name="Normal 5 6 2 3 2" xfId="2744" xr:uid="{00000000-0005-0000-0000-0000DA0A0000}"/>
    <cellStyle name="Normal 5 6 2 4" xfId="2745" xr:uid="{00000000-0005-0000-0000-0000DB0A0000}"/>
    <cellStyle name="Normal 5 6 3" xfId="2746" xr:uid="{00000000-0005-0000-0000-0000DC0A0000}"/>
    <cellStyle name="Normal 5 6 3 2" xfId="2747" xr:uid="{00000000-0005-0000-0000-0000DD0A0000}"/>
    <cellStyle name="Normal 5 6 3 2 2" xfId="2748" xr:uid="{00000000-0005-0000-0000-0000DE0A0000}"/>
    <cellStyle name="Normal 5 6 3 3" xfId="2749" xr:uid="{00000000-0005-0000-0000-0000DF0A0000}"/>
    <cellStyle name="Normal 5 6 4" xfId="2750" xr:uid="{00000000-0005-0000-0000-0000E00A0000}"/>
    <cellStyle name="Normal 5 6 4 2" xfId="2751" xr:uid="{00000000-0005-0000-0000-0000E10A0000}"/>
    <cellStyle name="Normal 5 6 5" xfId="2752" xr:uid="{00000000-0005-0000-0000-0000E20A0000}"/>
    <cellStyle name="Normal 5 7" xfId="2753" xr:uid="{00000000-0005-0000-0000-0000E30A0000}"/>
    <cellStyle name="Normal 5 7 2" xfId="2754" xr:uid="{00000000-0005-0000-0000-0000E40A0000}"/>
    <cellStyle name="Normal 5 7 2 2" xfId="2755" xr:uid="{00000000-0005-0000-0000-0000E50A0000}"/>
    <cellStyle name="Normal 5 7 2 2 2" xfId="2756" xr:uid="{00000000-0005-0000-0000-0000E60A0000}"/>
    <cellStyle name="Normal 5 7 2 2 2 2" xfId="2757" xr:uid="{00000000-0005-0000-0000-0000E70A0000}"/>
    <cellStyle name="Normal 5 7 2 2 3" xfId="2758" xr:uid="{00000000-0005-0000-0000-0000E80A0000}"/>
    <cellStyle name="Normal 5 7 2 3" xfId="2759" xr:uid="{00000000-0005-0000-0000-0000E90A0000}"/>
    <cellStyle name="Normal 5 7 2 3 2" xfId="2760" xr:uid="{00000000-0005-0000-0000-0000EA0A0000}"/>
    <cellStyle name="Normal 5 7 2 4" xfId="2761" xr:uid="{00000000-0005-0000-0000-0000EB0A0000}"/>
    <cellStyle name="Normal 5 7 3" xfId="2762" xr:uid="{00000000-0005-0000-0000-0000EC0A0000}"/>
    <cellStyle name="Normal 5 7 3 2" xfId="2763" xr:uid="{00000000-0005-0000-0000-0000ED0A0000}"/>
    <cellStyle name="Normal 5 7 3 2 2" xfId="2764" xr:uid="{00000000-0005-0000-0000-0000EE0A0000}"/>
    <cellStyle name="Normal 5 7 3 3" xfId="2765" xr:uid="{00000000-0005-0000-0000-0000EF0A0000}"/>
    <cellStyle name="Normal 5 7 4" xfId="2766" xr:uid="{00000000-0005-0000-0000-0000F00A0000}"/>
    <cellStyle name="Normal 5 7 4 2" xfId="2767" xr:uid="{00000000-0005-0000-0000-0000F10A0000}"/>
    <cellStyle name="Normal 5 7 5" xfId="2768" xr:uid="{00000000-0005-0000-0000-0000F20A0000}"/>
    <cellStyle name="Normal 5 8" xfId="2769" xr:uid="{00000000-0005-0000-0000-0000F30A0000}"/>
    <cellStyle name="Normal 5 8 2" xfId="2770" xr:uid="{00000000-0005-0000-0000-0000F40A0000}"/>
    <cellStyle name="Normal 5 8 2 2" xfId="2771" xr:uid="{00000000-0005-0000-0000-0000F50A0000}"/>
    <cellStyle name="Normal 5 8 2 2 2" xfId="2772" xr:uid="{00000000-0005-0000-0000-0000F60A0000}"/>
    <cellStyle name="Normal 5 8 2 3" xfId="2773" xr:uid="{00000000-0005-0000-0000-0000F70A0000}"/>
    <cellStyle name="Normal 5 8 3" xfId="2774" xr:uid="{00000000-0005-0000-0000-0000F80A0000}"/>
    <cellStyle name="Normal 5 8 3 2" xfId="2775" xr:uid="{00000000-0005-0000-0000-0000F90A0000}"/>
    <cellStyle name="Normal 5 8 4" xfId="2776" xr:uid="{00000000-0005-0000-0000-0000FA0A0000}"/>
    <cellStyle name="Normal 5 9" xfId="2777" xr:uid="{00000000-0005-0000-0000-0000FB0A0000}"/>
    <cellStyle name="Normal 5 9 2" xfId="2778" xr:uid="{00000000-0005-0000-0000-0000FC0A0000}"/>
    <cellStyle name="Normal 5 9 2 2" xfId="2779" xr:uid="{00000000-0005-0000-0000-0000FD0A0000}"/>
    <cellStyle name="Normal 5 9 3" xfId="2780" xr:uid="{00000000-0005-0000-0000-0000FE0A0000}"/>
    <cellStyle name="Normal 6" xfId="2781" xr:uid="{00000000-0005-0000-0000-0000FF0A0000}"/>
    <cellStyle name="Normal 6 10" xfId="2782" xr:uid="{00000000-0005-0000-0000-0000000B0000}"/>
    <cellStyle name="Normal 6 2" xfId="2783" xr:uid="{00000000-0005-0000-0000-0000010B0000}"/>
    <cellStyle name="Normal 6 2 2" xfId="2784" xr:uid="{00000000-0005-0000-0000-0000020B0000}"/>
    <cellStyle name="Normal 6 2 2 2" xfId="2785" xr:uid="{00000000-0005-0000-0000-0000030B0000}"/>
    <cellStyle name="Normal 6 2 2 2 2" xfId="2786" xr:uid="{00000000-0005-0000-0000-0000040B0000}"/>
    <cellStyle name="Normal 6 2 2 2 2 2" xfId="2787" xr:uid="{00000000-0005-0000-0000-0000050B0000}"/>
    <cellStyle name="Normal 6 2 2 2 3" xfId="2788" xr:uid="{00000000-0005-0000-0000-0000060B0000}"/>
    <cellStyle name="Normal 6 2 2 3" xfId="2789" xr:uid="{00000000-0005-0000-0000-0000070B0000}"/>
    <cellStyle name="Normal 6 2 2 3 2" xfId="2790" xr:uid="{00000000-0005-0000-0000-0000080B0000}"/>
    <cellStyle name="Normal 6 2 2 4" xfId="2791" xr:uid="{00000000-0005-0000-0000-0000090B0000}"/>
    <cellStyle name="Normal 6 2 3" xfId="2792" xr:uid="{00000000-0005-0000-0000-00000A0B0000}"/>
    <cellStyle name="Normal 6 2 3 2" xfId="2793" xr:uid="{00000000-0005-0000-0000-00000B0B0000}"/>
    <cellStyle name="Normal 6 2 3 2 2" xfId="2794" xr:uid="{00000000-0005-0000-0000-00000C0B0000}"/>
    <cellStyle name="Normal 6 2 3 3" xfId="2795" xr:uid="{00000000-0005-0000-0000-00000D0B0000}"/>
    <cellStyle name="Normal 6 2 4" xfId="2796" xr:uid="{00000000-0005-0000-0000-00000E0B0000}"/>
    <cellStyle name="Normal 6 2 4 2" xfId="2797" xr:uid="{00000000-0005-0000-0000-00000F0B0000}"/>
    <cellStyle name="Normal 6 2 5" xfId="2798" xr:uid="{00000000-0005-0000-0000-0000100B0000}"/>
    <cellStyle name="Normal 6 2 5 2" xfId="2799" xr:uid="{00000000-0005-0000-0000-0000110B0000}"/>
    <cellStyle name="Normal 6 2 5 3" xfId="2800" xr:uid="{00000000-0005-0000-0000-0000120B0000}"/>
    <cellStyle name="Normal 6 3" xfId="2801" xr:uid="{00000000-0005-0000-0000-0000130B0000}"/>
    <cellStyle name="Normal 6 3 2" xfId="2802" xr:uid="{00000000-0005-0000-0000-0000140B0000}"/>
    <cellStyle name="Normal 6 3 2 2" xfId="2803" xr:uid="{00000000-0005-0000-0000-0000150B0000}"/>
    <cellStyle name="Normal 6 3 2 2 2" xfId="2804" xr:uid="{00000000-0005-0000-0000-0000160B0000}"/>
    <cellStyle name="Normal 6 3 2 2 2 2" xfId="2805" xr:uid="{00000000-0005-0000-0000-0000170B0000}"/>
    <cellStyle name="Normal 6 3 2 2 3" xfId="2806" xr:uid="{00000000-0005-0000-0000-0000180B0000}"/>
    <cellStyle name="Normal 6 3 2 3" xfId="2807" xr:uid="{00000000-0005-0000-0000-0000190B0000}"/>
    <cellStyle name="Normal 6 3 2 3 2" xfId="2808" xr:uid="{00000000-0005-0000-0000-00001A0B0000}"/>
    <cellStyle name="Normal 6 3 2 4" xfId="2809" xr:uid="{00000000-0005-0000-0000-00001B0B0000}"/>
    <cellStyle name="Normal 6 3 3" xfId="2810" xr:uid="{00000000-0005-0000-0000-00001C0B0000}"/>
    <cellStyle name="Normal 6 3 3 2" xfId="2811" xr:uid="{00000000-0005-0000-0000-00001D0B0000}"/>
    <cellStyle name="Normal 6 3 3 2 2" xfId="2812" xr:uid="{00000000-0005-0000-0000-00001E0B0000}"/>
    <cellStyle name="Normal 6 3 3 3" xfId="2813" xr:uid="{00000000-0005-0000-0000-00001F0B0000}"/>
    <cellStyle name="Normal 6 3 4" xfId="2814" xr:uid="{00000000-0005-0000-0000-0000200B0000}"/>
    <cellStyle name="Normal 6 3 4 2" xfId="2815" xr:uid="{00000000-0005-0000-0000-0000210B0000}"/>
    <cellStyle name="Normal 6 3 5" xfId="2816" xr:uid="{00000000-0005-0000-0000-0000220B0000}"/>
    <cellStyle name="Normal 6 4" xfId="2817" xr:uid="{00000000-0005-0000-0000-0000230B0000}"/>
    <cellStyle name="Normal 6 4 2" xfId="2818" xr:uid="{00000000-0005-0000-0000-0000240B0000}"/>
    <cellStyle name="Normal 6 4 2 2" xfId="2819" xr:uid="{00000000-0005-0000-0000-0000250B0000}"/>
    <cellStyle name="Normal 6 4 2 2 2" xfId="2820" xr:uid="{00000000-0005-0000-0000-0000260B0000}"/>
    <cellStyle name="Normal 6 4 2 2 2 2" xfId="2821" xr:uid="{00000000-0005-0000-0000-0000270B0000}"/>
    <cellStyle name="Normal 6 4 2 2 3" xfId="2822" xr:uid="{00000000-0005-0000-0000-0000280B0000}"/>
    <cellStyle name="Normal 6 4 2 3" xfId="2823" xr:uid="{00000000-0005-0000-0000-0000290B0000}"/>
    <cellStyle name="Normal 6 4 2 3 2" xfId="2824" xr:uid="{00000000-0005-0000-0000-00002A0B0000}"/>
    <cellStyle name="Normal 6 4 2 4" xfId="2825" xr:uid="{00000000-0005-0000-0000-00002B0B0000}"/>
    <cellStyle name="Normal 6 4 3" xfId="2826" xr:uid="{00000000-0005-0000-0000-00002C0B0000}"/>
    <cellStyle name="Normal 6 4 3 2" xfId="2827" xr:uid="{00000000-0005-0000-0000-00002D0B0000}"/>
    <cellStyle name="Normal 6 4 3 2 2" xfId="2828" xr:uid="{00000000-0005-0000-0000-00002E0B0000}"/>
    <cellStyle name="Normal 6 4 3 3" xfId="2829" xr:uid="{00000000-0005-0000-0000-00002F0B0000}"/>
    <cellStyle name="Normal 6 4 4" xfId="2830" xr:uid="{00000000-0005-0000-0000-0000300B0000}"/>
    <cellStyle name="Normal 6 4 4 2" xfId="2831" xr:uid="{00000000-0005-0000-0000-0000310B0000}"/>
    <cellStyle name="Normal 6 4 5" xfId="2832" xr:uid="{00000000-0005-0000-0000-0000320B0000}"/>
    <cellStyle name="Normal 6 5" xfId="2833" xr:uid="{00000000-0005-0000-0000-0000330B0000}"/>
    <cellStyle name="Normal 6 5 2" xfId="2834" xr:uid="{00000000-0005-0000-0000-0000340B0000}"/>
    <cellStyle name="Normal 6 5 2 2" xfId="2835" xr:uid="{00000000-0005-0000-0000-0000350B0000}"/>
    <cellStyle name="Normal 6 5 2 2 2" xfId="2836" xr:uid="{00000000-0005-0000-0000-0000360B0000}"/>
    <cellStyle name="Normal 6 5 2 2 2 2" xfId="2837" xr:uid="{00000000-0005-0000-0000-0000370B0000}"/>
    <cellStyle name="Normal 6 5 2 2 3" xfId="2838" xr:uid="{00000000-0005-0000-0000-0000380B0000}"/>
    <cellStyle name="Normal 6 5 2 3" xfId="2839" xr:uid="{00000000-0005-0000-0000-0000390B0000}"/>
    <cellStyle name="Normal 6 5 2 3 2" xfId="2840" xr:uid="{00000000-0005-0000-0000-00003A0B0000}"/>
    <cellStyle name="Normal 6 5 2 4" xfId="2841" xr:uid="{00000000-0005-0000-0000-00003B0B0000}"/>
    <cellStyle name="Normal 6 5 3" xfId="2842" xr:uid="{00000000-0005-0000-0000-00003C0B0000}"/>
    <cellStyle name="Normal 6 5 3 2" xfId="2843" xr:uid="{00000000-0005-0000-0000-00003D0B0000}"/>
    <cellStyle name="Normal 6 5 3 2 2" xfId="2844" xr:uid="{00000000-0005-0000-0000-00003E0B0000}"/>
    <cellStyle name="Normal 6 5 3 3" xfId="2845" xr:uid="{00000000-0005-0000-0000-00003F0B0000}"/>
    <cellStyle name="Normal 6 5 4" xfId="2846" xr:uid="{00000000-0005-0000-0000-0000400B0000}"/>
    <cellStyle name="Normal 6 5 4 2" xfId="2847" xr:uid="{00000000-0005-0000-0000-0000410B0000}"/>
    <cellStyle name="Normal 6 5 5" xfId="2848" xr:uid="{00000000-0005-0000-0000-0000420B0000}"/>
    <cellStyle name="Normal 6 6" xfId="2849" xr:uid="{00000000-0005-0000-0000-0000430B0000}"/>
    <cellStyle name="Normal 6 6 2" xfId="2850" xr:uid="{00000000-0005-0000-0000-0000440B0000}"/>
    <cellStyle name="Normal 6 6 2 2" xfId="2851" xr:uid="{00000000-0005-0000-0000-0000450B0000}"/>
    <cellStyle name="Normal 6 6 2 2 2" xfId="2852" xr:uid="{00000000-0005-0000-0000-0000460B0000}"/>
    <cellStyle name="Normal 6 6 2 3" xfId="2853" xr:uid="{00000000-0005-0000-0000-0000470B0000}"/>
    <cellStyle name="Normal 6 6 3" xfId="2854" xr:uid="{00000000-0005-0000-0000-0000480B0000}"/>
    <cellStyle name="Normal 6 6 3 2" xfId="2855" xr:uid="{00000000-0005-0000-0000-0000490B0000}"/>
    <cellStyle name="Normal 6 6 4" xfId="2856" xr:uid="{00000000-0005-0000-0000-00004A0B0000}"/>
    <cellStyle name="Normal 6 7" xfId="2857" xr:uid="{00000000-0005-0000-0000-00004B0B0000}"/>
    <cellStyle name="Normal 6 7 2" xfId="2858" xr:uid="{00000000-0005-0000-0000-00004C0B0000}"/>
    <cellStyle name="Normal 6 7 2 2" xfId="2859" xr:uid="{00000000-0005-0000-0000-00004D0B0000}"/>
    <cellStyle name="Normal 6 7 3" xfId="2860" xr:uid="{00000000-0005-0000-0000-00004E0B0000}"/>
    <cellStyle name="Normal 6 8" xfId="2861" xr:uid="{00000000-0005-0000-0000-00004F0B0000}"/>
    <cellStyle name="Normal 6 8 2" xfId="2862" xr:uid="{00000000-0005-0000-0000-0000500B0000}"/>
    <cellStyle name="Normal 6 9" xfId="2863" xr:uid="{00000000-0005-0000-0000-0000510B0000}"/>
    <cellStyle name="Normal 7" xfId="2864" xr:uid="{00000000-0005-0000-0000-0000520B0000}"/>
    <cellStyle name="Normal 7 2" xfId="2865" xr:uid="{00000000-0005-0000-0000-0000530B0000}"/>
    <cellStyle name="Normal 7 3" xfId="2866" xr:uid="{00000000-0005-0000-0000-0000540B0000}"/>
    <cellStyle name="Normal 7 4" xfId="2867" xr:uid="{00000000-0005-0000-0000-0000550B0000}"/>
    <cellStyle name="Normal 7 5" xfId="2868" xr:uid="{00000000-0005-0000-0000-0000560B0000}"/>
    <cellStyle name="Normal 8" xfId="2869" xr:uid="{00000000-0005-0000-0000-0000570B0000}"/>
    <cellStyle name="Normal 8 2" xfId="2870" xr:uid="{00000000-0005-0000-0000-0000580B0000}"/>
    <cellStyle name="Normal 8 3" xfId="2871" xr:uid="{00000000-0005-0000-0000-0000590B0000}"/>
    <cellStyle name="Normal 8 4" xfId="2872" xr:uid="{00000000-0005-0000-0000-00005A0B0000}"/>
    <cellStyle name="Normal 8 5" xfId="2873" xr:uid="{00000000-0005-0000-0000-00005B0B0000}"/>
    <cellStyle name="Normal 819" xfId="3225" xr:uid="{E534B179-87A0-4B08-9EEF-F096AB891BC4}"/>
    <cellStyle name="Normal 9" xfId="2874" xr:uid="{00000000-0005-0000-0000-00005C0B0000}"/>
    <cellStyle name="Normal 9 2" xfId="2875" xr:uid="{00000000-0005-0000-0000-00005D0B0000}"/>
    <cellStyle name="Normal 9 2 2" xfId="2876" xr:uid="{00000000-0005-0000-0000-00005E0B0000}"/>
    <cellStyle name="Normal 9 2 2 2" xfId="2877" xr:uid="{00000000-0005-0000-0000-00005F0B0000}"/>
    <cellStyle name="Normal 9 2 2 2 2" xfId="2878" xr:uid="{00000000-0005-0000-0000-0000600B0000}"/>
    <cellStyle name="Normal 9 2 2 3" xfId="2879" xr:uid="{00000000-0005-0000-0000-0000610B0000}"/>
    <cellStyle name="Normal 9 2 3" xfId="2880" xr:uid="{00000000-0005-0000-0000-0000620B0000}"/>
    <cellStyle name="Normal 9 2 3 2" xfId="2881" xr:uid="{00000000-0005-0000-0000-0000630B0000}"/>
    <cellStyle name="Normal 9 2 4" xfId="2882" xr:uid="{00000000-0005-0000-0000-0000640B0000}"/>
    <cellStyle name="Normal 9 3" xfId="2883" xr:uid="{00000000-0005-0000-0000-0000650B0000}"/>
    <cellStyle name="Normal 9 3 2" xfId="2884" xr:uid="{00000000-0005-0000-0000-0000660B0000}"/>
    <cellStyle name="Normal 9 3 2 2" xfId="2885" xr:uid="{00000000-0005-0000-0000-0000670B0000}"/>
    <cellStyle name="Normal 9 3 3" xfId="2886" xr:uid="{00000000-0005-0000-0000-0000680B0000}"/>
    <cellStyle name="Normal 9 4" xfId="2887" xr:uid="{00000000-0005-0000-0000-0000690B0000}"/>
    <cellStyle name="Normal 9 4 2" xfId="2888" xr:uid="{00000000-0005-0000-0000-00006A0B0000}"/>
    <cellStyle name="Normal 9 5" xfId="2889" xr:uid="{00000000-0005-0000-0000-00006B0B0000}"/>
    <cellStyle name="Normal 902" xfId="3224" xr:uid="{FD644AEC-BFD5-4CD1-A120-CF3C8CCFD8D1}"/>
    <cellStyle name="Normal 982" xfId="3223" xr:uid="{F151128A-5F96-4D41-9F5C-2C3631F940A5}"/>
    <cellStyle name="Normal_Sheet1" xfId="3226" xr:uid="{6CE65AFB-0847-4050-8C7A-6890B29D59CC}"/>
    <cellStyle name="Note" xfId="3238" builtinId="10" customBuiltin="1"/>
    <cellStyle name="Note 2" xfId="2890" xr:uid="{00000000-0005-0000-0000-00006C0B0000}"/>
    <cellStyle name="Note 2 2" xfId="2891" xr:uid="{00000000-0005-0000-0000-00006D0B0000}"/>
    <cellStyle name="Note 2 2 2" xfId="2892" xr:uid="{00000000-0005-0000-0000-00006E0B0000}"/>
    <cellStyle name="Note 2 2 2 2" xfId="2893" xr:uid="{00000000-0005-0000-0000-00006F0B0000}"/>
    <cellStyle name="Note 2 2 2 2 2" xfId="2894" xr:uid="{00000000-0005-0000-0000-0000700B0000}"/>
    <cellStyle name="Note 2 2 2 2 2 2" xfId="2895" xr:uid="{00000000-0005-0000-0000-0000710B0000}"/>
    <cellStyle name="Note 2 2 2 2 3" xfId="2896" xr:uid="{00000000-0005-0000-0000-0000720B0000}"/>
    <cellStyle name="Note 2 2 2 3" xfId="2897" xr:uid="{00000000-0005-0000-0000-0000730B0000}"/>
    <cellStyle name="Note 2 2 2 3 2" xfId="2898" xr:uid="{00000000-0005-0000-0000-0000740B0000}"/>
    <cellStyle name="Note 2 2 2 3 3" xfId="2899" xr:uid="{00000000-0005-0000-0000-0000750B0000}"/>
    <cellStyle name="Note 2 2 2 4" xfId="2900" xr:uid="{00000000-0005-0000-0000-0000760B0000}"/>
    <cellStyle name="Note 2 2 2 4 2" xfId="2901" xr:uid="{00000000-0005-0000-0000-0000770B0000}"/>
    <cellStyle name="Note 2 2 2 5" xfId="2902" xr:uid="{00000000-0005-0000-0000-0000780B0000}"/>
    <cellStyle name="Note 2 2 3" xfId="2903" xr:uid="{00000000-0005-0000-0000-0000790B0000}"/>
    <cellStyle name="Note 2 2 3 2" xfId="2904" xr:uid="{00000000-0005-0000-0000-00007A0B0000}"/>
    <cellStyle name="Note 2 2 3 2 2" xfId="2905" xr:uid="{00000000-0005-0000-0000-00007B0B0000}"/>
    <cellStyle name="Note 2 2 3 3" xfId="2906" xr:uid="{00000000-0005-0000-0000-00007C0B0000}"/>
    <cellStyle name="Note 2 2 4" xfId="2907" xr:uid="{00000000-0005-0000-0000-00007D0B0000}"/>
    <cellStyle name="Note 2 2 4 2" xfId="2908" xr:uid="{00000000-0005-0000-0000-00007E0B0000}"/>
    <cellStyle name="Note 2 2 4 3" xfId="2909" xr:uid="{00000000-0005-0000-0000-00007F0B0000}"/>
    <cellStyle name="Note 2 2 5" xfId="2910" xr:uid="{00000000-0005-0000-0000-0000800B0000}"/>
    <cellStyle name="Note 2 2 5 2" xfId="2911" xr:uid="{00000000-0005-0000-0000-0000810B0000}"/>
    <cellStyle name="Note 2 2 6" xfId="2912" xr:uid="{00000000-0005-0000-0000-0000820B0000}"/>
    <cellStyle name="Note 2 3" xfId="2913" xr:uid="{00000000-0005-0000-0000-0000830B0000}"/>
    <cellStyle name="Note 2 3 2" xfId="2914" xr:uid="{00000000-0005-0000-0000-0000840B0000}"/>
    <cellStyle name="Note 2 3 2 2" xfId="2915" xr:uid="{00000000-0005-0000-0000-0000850B0000}"/>
    <cellStyle name="Note 2 3 2 2 2" xfId="2916" xr:uid="{00000000-0005-0000-0000-0000860B0000}"/>
    <cellStyle name="Note 2 3 2 3" xfId="2917" xr:uid="{00000000-0005-0000-0000-0000870B0000}"/>
    <cellStyle name="Note 2 3 3" xfId="2918" xr:uid="{00000000-0005-0000-0000-0000880B0000}"/>
    <cellStyle name="Note 2 3 3 2" xfId="2919" xr:uid="{00000000-0005-0000-0000-0000890B0000}"/>
    <cellStyle name="Note 2 3 3 3" xfId="2920" xr:uid="{00000000-0005-0000-0000-00008A0B0000}"/>
    <cellStyle name="Note 2 3 4" xfId="2921" xr:uid="{00000000-0005-0000-0000-00008B0B0000}"/>
    <cellStyle name="Note 2 3 4 2" xfId="2922" xr:uid="{00000000-0005-0000-0000-00008C0B0000}"/>
    <cellStyle name="Note 2 3 5" xfId="2923" xr:uid="{00000000-0005-0000-0000-00008D0B0000}"/>
    <cellStyle name="Note 2 3 6" xfId="2924" xr:uid="{00000000-0005-0000-0000-00008E0B0000}"/>
    <cellStyle name="Note 2 4" xfId="2925" xr:uid="{00000000-0005-0000-0000-00008F0B0000}"/>
    <cellStyle name="Note 2 4 2" xfId="2926" xr:uid="{00000000-0005-0000-0000-0000900B0000}"/>
    <cellStyle name="Note 2 4 2 2" xfId="2927" xr:uid="{00000000-0005-0000-0000-0000910B0000}"/>
    <cellStyle name="Note 2 4 3" xfId="2928" xr:uid="{00000000-0005-0000-0000-0000920B0000}"/>
    <cellStyle name="Note 2 5" xfId="2929" xr:uid="{00000000-0005-0000-0000-0000930B0000}"/>
    <cellStyle name="Note 2 5 2" xfId="2930" xr:uid="{00000000-0005-0000-0000-0000940B0000}"/>
    <cellStyle name="Note 2 5 3" xfId="2931" xr:uid="{00000000-0005-0000-0000-0000950B0000}"/>
    <cellStyle name="Note 2 6" xfId="2932" xr:uid="{00000000-0005-0000-0000-0000960B0000}"/>
    <cellStyle name="Note 2 6 2" xfId="2933" xr:uid="{00000000-0005-0000-0000-0000970B0000}"/>
    <cellStyle name="Note 2 7" xfId="2934" xr:uid="{00000000-0005-0000-0000-0000980B0000}"/>
    <cellStyle name="Note 3" xfId="2935" xr:uid="{00000000-0005-0000-0000-0000990B0000}"/>
    <cellStyle name="Output" xfId="3236" builtinId="21" customBuiltin="1"/>
    <cellStyle name="Output 2" xfId="2936" xr:uid="{00000000-0005-0000-0000-00009A0B0000}"/>
    <cellStyle name="Output 2 2" xfId="2937" xr:uid="{00000000-0005-0000-0000-00009B0B0000}"/>
    <cellStyle name="Output 3" xfId="2938" xr:uid="{00000000-0005-0000-0000-00009C0B0000}"/>
    <cellStyle name="Output 3 2" xfId="2939" xr:uid="{00000000-0005-0000-0000-00009D0B0000}"/>
    <cellStyle name="Output 3 3" xfId="2940" xr:uid="{00000000-0005-0000-0000-00009E0B0000}"/>
    <cellStyle name="Output 4" xfId="2941" xr:uid="{00000000-0005-0000-0000-00009F0B0000}"/>
    <cellStyle name="Output 5" xfId="2942" xr:uid="{00000000-0005-0000-0000-0000A00B0000}"/>
    <cellStyle name="Percent" xfId="3228" builtinId="5"/>
    <cellStyle name="R Cell text" xfId="2943" xr:uid="{00000000-0005-0000-0000-0000A10B0000}"/>
    <cellStyle name="R column heading/total" xfId="2944" xr:uid="{00000000-0005-0000-0000-0000A20B0000}"/>
    <cellStyle name="R Subtotal" xfId="2945" xr:uid="{00000000-0005-0000-0000-0000A30B0000}"/>
    <cellStyle name="Responses" xfId="2946" xr:uid="{00000000-0005-0000-0000-0000A40B0000}"/>
    <cellStyle name="Result" xfId="3218" xr:uid="{00000000-0005-0000-0000-0000B40C0000}"/>
    <cellStyle name="Result 2" xfId="3219" xr:uid="{00000000-0005-0000-0000-0000B50C0000}"/>
    <cellStyle name="Result2" xfId="3220" xr:uid="{00000000-0005-0000-0000-0000B60C0000}"/>
    <cellStyle name="Result2 2" xfId="3221" xr:uid="{00000000-0005-0000-0000-0000B70C0000}"/>
    <cellStyle name="RSE_N" xfId="2947" xr:uid="{00000000-0005-0000-0000-0000A50B0000}"/>
    <cellStyle name="space" xfId="2948" xr:uid="{00000000-0005-0000-0000-0000A60B0000}"/>
    <cellStyle name="Style 1" xfId="2949" xr:uid="{00000000-0005-0000-0000-0000A70B0000}"/>
    <cellStyle name="Style1" xfId="2950" xr:uid="{00000000-0005-0000-0000-0000A80B0000}"/>
    <cellStyle name="Style1 2" xfId="2951" xr:uid="{00000000-0005-0000-0000-0000A90B0000}"/>
    <cellStyle name="Style1 2 2" xfId="2952" xr:uid="{00000000-0005-0000-0000-0000AA0B0000}"/>
    <cellStyle name="Style1 2 2 2" xfId="2953" xr:uid="{00000000-0005-0000-0000-0000AB0B0000}"/>
    <cellStyle name="Style1 2 3" xfId="2954" xr:uid="{00000000-0005-0000-0000-0000AC0B0000}"/>
    <cellStyle name="Style1 3" xfId="2955" xr:uid="{00000000-0005-0000-0000-0000AD0B0000}"/>
    <cellStyle name="Style1 3 2" xfId="2956" xr:uid="{00000000-0005-0000-0000-0000AE0B0000}"/>
    <cellStyle name="Style1 4" xfId="2957" xr:uid="{00000000-0005-0000-0000-0000AF0B0000}"/>
    <cellStyle name="Style1 5" xfId="2958" xr:uid="{00000000-0005-0000-0000-0000B00B0000}"/>
    <cellStyle name="Style1 5 2" xfId="2959" xr:uid="{00000000-0005-0000-0000-0000B10B0000}"/>
    <cellStyle name="Style1 6" xfId="2960" xr:uid="{00000000-0005-0000-0000-0000B20B0000}"/>
    <cellStyle name="Style1 7" xfId="2961" xr:uid="{00000000-0005-0000-0000-0000B30B0000}"/>
    <cellStyle name="Style1 7 2" xfId="2962" xr:uid="{00000000-0005-0000-0000-0000B40B0000}"/>
    <cellStyle name="Style1 7 3" xfId="2963" xr:uid="{00000000-0005-0000-0000-0000B50B0000}"/>
    <cellStyle name="Style1 7 3 2" xfId="2964" xr:uid="{00000000-0005-0000-0000-0000B60B0000}"/>
    <cellStyle name="Style1 7 4" xfId="2965" xr:uid="{00000000-0005-0000-0000-0000B70B0000}"/>
    <cellStyle name="Style1 8" xfId="2966" xr:uid="{00000000-0005-0000-0000-0000B80B0000}"/>
    <cellStyle name="Style1 8 2" xfId="2967" xr:uid="{00000000-0005-0000-0000-0000B90B0000}"/>
    <cellStyle name="Style1 9" xfId="2968" xr:uid="{00000000-0005-0000-0000-0000BA0B0000}"/>
    <cellStyle name="Style10" xfId="2969" xr:uid="{00000000-0005-0000-0000-0000BB0B0000}"/>
    <cellStyle name="Style10 2" xfId="2970" xr:uid="{00000000-0005-0000-0000-0000BC0B0000}"/>
    <cellStyle name="Style10 2 2" xfId="2971" xr:uid="{00000000-0005-0000-0000-0000BD0B0000}"/>
    <cellStyle name="Style10 3" xfId="2972" xr:uid="{00000000-0005-0000-0000-0000BE0B0000}"/>
    <cellStyle name="Style10 3 2" xfId="2973" xr:uid="{00000000-0005-0000-0000-0000BF0B0000}"/>
    <cellStyle name="Style2" xfId="2974" xr:uid="{00000000-0005-0000-0000-0000C00B0000}"/>
    <cellStyle name="Style2 10" xfId="2975" xr:uid="{00000000-0005-0000-0000-0000C10B0000}"/>
    <cellStyle name="Style2 10 2" xfId="2976" xr:uid="{00000000-0005-0000-0000-0000C20B0000}"/>
    <cellStyle name="Style2 2" xfId="2977" xr:uid="{00000000-0005-0000-0000-0000C30B0000}"/>
    <cellStyle name="Style2 2 2" xfId="2978" xr:uid="{00000000-0005-0000-0000-0000C40B0000}"/>
    <cellStyle name="Style2 2 2 2" xfId="2979" xr:uid="{00000000-0005-0000-0000-0000C50B0000}"/>
    <cellStyle name="Style2 2 2 3" xfId="2980" xr:uid="{00000000-0005-0000-0000-0000C60B0000}"/>
    <cellStyle name="Style2 2 3" xfId="2981" xr:uid="{00000000-0005-0000-0000-0000C70B0000}"/>
    <cellStyle name="Style2 2 3 2" xfId="2982" xr:uid="{00000000-0005-0000-0000-0000C80B0000}"/>
    <cellStyle name="Style2 2 4" xfId="2983" xr:uid="{00000000-0005-0000-0000-0000C90B0000}"/>
    <cellStyle name="Style2 3" xfId="2984" xr:uid="{00000000-0005-0000-0000-0000CA0B0000}"/>
    <cellStyle name="Style2 3 2" xfId="2985" xr:uid="{00000000-0005-0000-0000-0000CB0B0000}"/>
    <cellStyle name="Style2 4" xfId="2986" xr:uid="{00000000-0005-0000-0000-0000CC0B0000}"/>
    <cellStyle name="Style2 4 2" xfId="2987" xr:uid="{00000000-0005-0000-0000-0000CD0B0000}"/>
    <cellStyle name="Style2 5" xfId="2988" xr:uid="{00000000-0005-0000-0000-0000CE0B0000}"/>
    <cellStyle name="Style2 6" xfId="2989" xr:uid="{00000000-0005-0000-0000-0000CF0B0000}"/>
    <cellStyle name="Style2 6 2" xfId="2990" xr:uid="{00000000-0005-0000-0000-0000D00B0000}"/>
    <cellStyle name="Style2 7" xfId="2991" xr:uid="{00000000-0005-0000-0000-0000D10B0000}"/>
    <cellStyle name="Style2 8" xfId="2992" xr:uid="{00000000-0005-0000-0000-0000D20B0000}"/>
    <cellStyle name="Style2 8 2" xfId="2993" xr:uid="{00000000-0005-0000-0000-0000D30B0000}"/>
    <cellStyle name="Style2 8 3" xfId="2994" xr:uid="{00000000-0005-0000-0000-0000D40B0000}"/>
    <cellStyle name="Style2 8 3 2" xfId="2995" xr:uid="{00000000-0005-0000-0000-0000D50B0000}"/>
    <cellStyle name="Style2 9" xfId="2996" xr:uid="{00000000-0005-0000-0000-0000D60B0000}"/>
    <cellStyle name="Style2 9 2" xfId="2997" xr:uid="{00000000-0005-0000-0000-0000D70B0000}"/>
    <cellStyle name="Style2 9 3" xfId="2998" xr:uid="{00000000-0005-0000-0000-0000D80B0000}"/>
    <cellStyle name="Style3" xfId="2999" xr:uid="{00000000-0005-0000-0000-0000D90B0000}"/>
    <cellStyle name="Style3 10" xfId="3000" xr:uid="{00000000-0005-0000-0000-0000DA0B0000}"/>
    <cellStyle name="Style3 10 2" xfId="3001" xr:uid="{00000000-0005-0000-0000-0000DB0B0000}"/>
    <cellStyle name="Style3 2" xfId="3002" xr:uid="{00000000-0005-0000-0000-0000DC0B0000}"/>
    <cellStyle name="Style3 2 2" xfId="3003" xr:uid="{00000000-0005-0000-0000-0000DD0B0000}"/>
    <cellStyle name="Style3 2 2 2" xfId="3004" xr:uid="{00000000-0005-0000-0000-0000DE0B0000}"/>
    <cellStyle name="Style3 2 2 3" xfId="3005" xr:uid="{00000000-0005-0000-0000-0000DF0B0000}"/>
    <cellStyle name="Style3 2 3" xfId="3006" xr:uid="{00000000-0005-0000-0000-0000E00B0000}"/>
    <cellStyle name="Style3 2 3 2" xfId="3007" xr:uid="{00000000-0005-0000-0000-0000E10B0000}"/>
    <cellStyle name="Style3 2 4" xfId="3008" xr:uid="{00000000-0005-0000-0000-0000E20B0000}"/>
    <cellStyle name="Style3 3" xfId="3009" xr:uid="{00000000-0005-0000-0000-0000E30B0000}"/>
    <cellStyle name="Style3 3 2" xfId="3010" xr:uid="{00000000-0005-0000-0000-0000E40B0000}"/>
    <cellStyle name="Style3 4" xfId="3011" xr:uid="{00000000-0005-0000-0000-0000E50B0000}"/>
    <cellStyle name="Style3 4 2" xfId="3012" xr:uid="{00000000-0005-0000-0000-0000E60B0000}"/>
    <cellStyle name="Style3 5" xfId="3013" xr:uid="{00000000-0005-0000-0000-0000E70B0000}"/>
    <cellStyle name="Style3 6" xfId="3014" xr:uid="{00000000-0005-0000-0000-0000E80B0000}"/>
    <cellStyle name="Style3 6 2" xfId="3015" xr:uid="{00000000-0005-0000-0000-0000E90B0000}"/>
    <cellStyle name="Style3 7" xfId="3016" xr:uid="{00000000-0005-0000-0000-0000EA0B0000}"/>
    <cellStyle name="Style3 8" xfId="3017" xr:uid="{00000000-0005-0000-0000-0000EB0B0000}"/>
    <cellStyle name="Style3 8 2" xfId="3018" xr:uid="{00000000-0005-0000-0000-0000EC0B0000}"/>
    <cellStyle name="Style3 8 3" xfId="3019" xr:uid="{00000000-0005-0000-0000-0000ED0B0000}"/>
    <cellStyle name="Style3 8 3 2" xfId="3020" xr:uid="{00000000-0005-0000-0000-0000EE0B0000}"/>
    <cellStyle name="Style3 8 4" xfId="3021" xr:uid="{00000000-0005-0000-0000-0000EF0B0000}"/>
    <cellStyle name="Style3 9" xfId="3022" xr:uid="{00000000-0005-0000-0000-0000F00B0000}"/>
    <cellStyle name="Style3 9 2" xfId="3023" xr:uid="{00000000-0005-0000-0000-0000F10B0000}"/>
    <cellStyle name="Style3 9 3" xfId="3024" xr:uid="{00000000-0005-0000-0000-0000F20B0000}"/>
    <cellStyle name="Style4" xfId="3025" xr:uid="{00000000-0005-0000-0000-0000F30B0000}"/>
    <cellStyle name="Style4 10" xfId="3026" xr:uid="{00000000-0005-0000-0000-0000F40B0000}"/>
    <cellStyle name="Style4 10 2" xfId="3027" xr:uid="{00000000-0005-0000-0000-0000F50B0000}"/>
    <cellStyle name="Style4 10 2 2" xfId="3028" xr:uid="{00000000-0005-0000-0000-0000F60B0000}"/>
    <cellStyle name="Style4 10 3" xfId="3029" xr:uid="{00000000-0005-0000-0000-0000F70B0000}"/>
    <cellStyle name="Style4 10 4" xfId="3030" xr:uid="{00000000-0005-0000-0000-0000F80B0000}"/>
    <cellStyle name="Style4 11" xfId="3031" xr:uid="{00000000-0005-0000-0000-0000F90B0000}"/>
    <cellStyle name="Style4 11 2" xfId="3032" xr:uid="{00000000-0005-0000-0000-0000FA0B0000}"/>
    <cellStyle name="Style4 2" xfId="3033" xr:uid="{00000000-0005-0000-0000-0000FB0B0000}"/>
    <cellStyle name="Style4 2 2" xfId="3034" xr:uid="{00000000-0005-0000-0000-0000FC0B0000}"/>
    <cellStyle name="Style4 2 2 2" xfId="3035" xr:uid="{00000000-0005-0000-0000-0000FD0B0000}"/>
    <cellStyle name="Style4 2 2 3" xfId="3036" xr:uid="{00000000-0005-0000-0000-0000FE0B0000}"/>
    <cellStyle name="Style4 2 3" xfId="3037" xr:uid="{00000000-0005-0000-0000-0000FF0B0000}"/>
    <cellStyle name="Style4 2 4" xfId="3038" xr:uid="{00000000-0005-0000-0000-0000000C0000}"/>
    <cellStyle name="Style4 2 5" xfId="3039" xr:uid="{00000000-0005-0000-0000-0000010C0000}"/>
    <cellStyle name="Style4 3" xfId="3040" xr:uid="{00000000-0005-0000-0000-0000020C0000}"/>
    <cellStyle name="Style4 3 2" xfId="3041" xr:uid="{00000000-0005-0000-0000-0000030C0000}"/>
    <cellStyle name="Style4 4" xfId="3042" xr:uid="{00000000-0005-0000-0000-0000040C0000}"/>
    <cellStyle name="Style4 4 2" xfId="3043" xr:uid="{00000000-0005-0000-0000-0000050C0000}"/>
    <cellStyle name="Style4 5" xfId="3044" xr:uid="{00000000-0005-0000-0000-0000060C0000}"/>
    <cellStyle name="Style4 6" xfId="3045" xr:uid="{00000000-0005-0000-0000-0000070C0000}"/>
    <cellStyle name="Style4 6 2" xfId="3046" xr:uid="{00000000-0005-0000-0000-0000080C0000}"/>
    <cellStyle name="Style4 7" xfId="3047" xr:uid="{00000000-0005-0000-0000-0000090C0000}"/>
    <cellStyle name="Style4 8" xfId="3048" xr:uid="{00000000-0005-0000-0000-00000A0C0000}"/>
    <cellStyle name="Style4 8 2" xfId="3049" xr:uid="{00000000-0005-0000-0000-00000B0C0000}"/>
    <cellStyle name="Style4 8 3" xfId="3050" xr:uid="{00000000-0005-0000-0000-00000C0C0000}"/>
    <cellStyle name="Style4 8 3 2" xfId="3051" xr:uid="{00000000-0005-0000-0000-00000D0C0000}"/>
    <cellStyle name="Style4 8 3 2 2" xfId="3052" xr:uid="{00000000-0005-0000-0000-00000E0C0000}"/>
    <cellStyle name="Style4 8 4" xfId="3053" xr:uid="{00000000-0005-0000-0000-00000F0C0000}"/>
    <cellStyle name="Style4 9" xfId="3054" xr:uid="{00000000-0005-0000-0000-0000100C0000}"/>
    <cellStyle name="Style4 9 2" xfId="3055" xr:uid="{00000000-0005-0000-0000-0000110C0000}"/>
    <cellStyle name="Style4 9 2 2" xfId="3056" xr:uid="{00000000-0005-0000-0000-0000120C0000}"/>
    <cellStyle name="Style4 9 3" xfId="3057" xr:uid="{00000000-0005-0000-0000-0000130C0000}"/>
    <cellStyle name="Style4 9 4" xfId="3058" xr:uid="{00000000-0005-0000-0000-0000140C0000}"/>
    <cellStyle name="Style4 9 4 2" xfId="3059" xr:uid="{00000000-0005-0000-0000-0000150C0000}"/>
    <cellStyle name="Style4 9 5" xfId="3060" xr:uid="{00000000-0005-0000-0000-0000160C0000}"/>
    <cellStyle name="Style4 9 5 2" xfId="3061" xr:uid="{00000000-0005-0000-0000-0000170C0000}"/>
    <cellStyle name="Style4 9 6" xfId="3062" xr:uid="{00000000-0005-0000-0000-0000180C0000}"/>
    <cellStyle name="Style4 9 7" xfId="3063" xr:uid="{00000000-0005-0000-0000-0000190C0000}"/>
    <cellStyle name="Style5" xfId="3064" xr:uid="{00000000-0005-0000-0000-00001A0C0000}"/>
    <cellStyle name="Style5 10" xfId="3065" xr:uid="{00000000-0005-0000-0000-00001B0C0000}"/>
    <cellStyle name="Style5 10 2" xfId="3066" xr:uid="{00000000-0005-0000-0000-00001C0C0000}"/>
    <cellStyle name="Style5 10 3" xfId="3067" xr:uid="{00000000-0005-0000-0000-00001D0C0000}"/>
    <cellStyle name="Style5 11" xfId="3068" xr:uid="{00000000-0005-0000-0000-00001E0C0000}"/>
    <cellStyle name="Style5 12" xfId="3069" xr:uid="{00000000-0005-0000-0000-00001F0C0000}"/>
    <cellStyle name="Style5 2" xfId="3070" xr:uid="{00000000-0005-0000-0000-0000200C0000}"/>
    <cellStyle name="Style5 2 2" xfId="3071" xr:uid="{00000000-0005-0000-0000-0000210C0000}"/>
    <cellStyle name="Style5 2 2 2" xfId="3072" xr:uid="{00000000-0005-0000-0000-0000220C0000}"/>
    <cellStyle name="Style5 2 2 3" xfId="3073" xr:uid="{00000000-0005-0000-0000-0000230C0000}"/>
    <cellStyle name="Style5 2 2 4" xfId="3074" xr:uid="{00000000-0005-0000-0000-0000240C0000}"/>
    <cellStyle name="Style5 2 3" xfId="3075" xr:uid="{00000000-0005-0000-0000-0000250C0000}"/>
    <cellStyle name="Style5 2 4" xfId="3076" xr:uid="{00000000-0005-0000-0000-0000260C0000}"/>
    <cellStyle name="Style5 2 5" xfId="3077" xr:uid="{00000000-0005-0000-0000-0000270C0000}"/>
    <cellStyle name="Style5 3" xfId="3078" xr:uid="{00000000-0005-0000-0000-0000280C0000}"/>
    <cellStyle name="Style5 3 2" xfId="3079" xr:uid="{00000000-0005-0000-0000-0000290C0000}"/>
    <cellStyle name="Style5 3 3" xfId="3080" xr:uid="{00000000-0005-0000-0000-00002A0C0000}"/>
    <cellStyle name="Style5 4" xfId="3081" xr:uid="{00000000-0005-0000-0000-00002B0C0000}"/>
    <cellStyle name="Style5 4 2" xfId="3082" xr:uid="{00000000-0005-0000-0000-00002C0C0000}"/>
    <cellStyle name="Style5 4 3" xfId="3083" xr:uid="{00000000-0005-0000-0000-00002D0C0000}"/>
    <cellStyle name="Style5 5" xfId="3084" xr:uid="{00000000-0005-0000-0000-00002E0C0000}"/>
    <cellStyle name="Style5 6" xfId="3085" xr:uid="{00000000-0005-0000-0000-00002F0C0000}"/>
    <cellStyle name="Style5 6 2" xfId="3086" xr:uid="{00000000-0005-0000-0000-0000300C0000}"/>
    <cellStyle name="Style5 7" xfId="3087" xr:uid="{00000000-0005-0000-0000-0000310C0000}"/>
    <cellStyle name="Style5 8" xfId="3088" xr:uid="{00000000-0005-0000-0000-0000320C0000}"/>
    <cellStyle name="Style5 8 2" xfId="3089" xr:uid="{00000000-0005-0000-0000-0000330C0000}"/>
    <cellStyle name="Style5 8 3" xfId="3090" xr:uid="{00000000-0005-0000-0000-0000340C0000}"/>
    <cellStyle name="Style5 8 3 2" xfId="3091" xr:uid="{00000000-0005-0000-0000-0000350C0000}"/>
    <cellStyle name="Style5 8 3 2 2" xfId="3092" xr:uid="{00000000-0005-0000-0000-0000360C0000}"/>
    <cellStyle name="Style5 9" xfId="3093" xr:uid="{00000000-0005-0000-0000-0000370C0000}"/>
    <cellStyle name="Style5 9 2" xfId="3094" xr:uid="{00000000-0005-0000-0000-0000380C0000}"/>
    <cellStyle name="Style5 9 3" xfId="3095" xr:uid="{00000000-0005-0000-0000-0000390C0000}"/>
    <cellStyle name="Style5 9 3 2" xfId="3096" xr:uid="{00000000-0005-0000-0000-00003A0C0000}"/>
    <cellStyle name="Style5 9 4" xfId="3097" xr:uid="{00000000-0005-0000-0000-00003B0C0000}"/>
    <cellStyle name="Style5 9 5" xfId="3098" xr:uid="{00000000-0005-0000-0000-00003C0C0000}"/>
    <cellStyle name="Style6" xfId="3099" xr:uid="{00000000-0005-0000-0000-00003D0C0000}"/>
    <cellStyle name="Style6 10" xfId="3100" xr:uid="{00000000-0005-0000-0000-00003E0C0000}"/>
    <cellStyle name="Style6 10 2" xfId="3101" xr:uid="{00000000-0005-0000-0000-00003F0C0000}"/>
    <cellStyle name="Style6 2" xfId="3102" xr:uid="{00000000-0005-0000-0000-0000400C0000}"/>
    <cellStyle name="Style6 2 2" xfId="3103" xr:uid="{00000000-0005-0000-0000-0000410C0000}"/>
    <cellStyle name="Style6 2 2 2" xfId="3104" xr:uid="{00000000-0005-0000-0000-0000420C0000}"/>
    <cellStyle name="Style6 2 2 3" xfId="3105" xr:uid="{00000000-0005-0000-0000-0000430C0000}"/>
    <cellStyle name="Style6 2 3" xfId="3106" xr:uid="{00000000-0005-0000-0000-0000440C0000}"/>
    <cellStyle name="Style6 2 4" xfId="3107" xr:uid="{00000000-0005-0000-0000-0000450C0000}"/>
    <cellStyle name="Style6 2 5" xfId="3108" xr:uid="{00000000-0005-0000-0000-0000460C0000}"/>
    <cellStyle name="Style6 3" xfId="3109" xr:uid="{00000000-0005-0000-0000-0000470C0000}"/>
    <cellStyle name="Style6 3 2" xfId="3110" xr:uid="{00000000-0005-0000-0000-0000480C0000}"/>
    <cellStyle name="Style6 3 3" xfId="3111" xr:uid="{00000000-0005-0000-0000-0000490C0000}"/>
    <cellStyle name="Style6 4" xfId="3112" xr:uid="{00000000-0005-0000-0000-00004A0C0000}"/>
    <cellStyle name="Style6 4 2" xfId="3113" xr:uid="{00000000-0005-0000-0000-00004B0C0000}"/>
    <cellStyle name="Style6 5" xfId="3114" xr:uid="{00000000-0005-0000-0000-00004C0C0000}"/>
    <cellStyle name="Style6 6" xfId="3115" xr:uid="{00000000-0005-0000-0000-00004D0C0000}"/>
    <cellStyle name="Style6 6 2" xfId="3116" xr:uid="{00000000-0005-0000-0000-00004E0C0000}"/>
    <cellStyle name="Style6 7" xfId="3117" xr:uid="{00000000-0005-0000-0000-00004F0C0000}"/>
    <cellStyle name="Style6 8" xfId="3118" xr:uid="{00000000-0005-0000-0000-0000500C0000}"/>
    <cellStyle name="Style6 8 2" xfId="3119" xr:uid="{00000000-0005-0000-0000-0000510C0000}"/>
    <cellStyle name="Style6 8 3" xfId="3120" xr:uid="{00000000-0005-0000-0000-0000520C0000}"/>
    <cellStyle name="Style6 8 3 2" xfId="3121" xr:uid="{00000000-0005-0000-0000-0000530C0000}"/>
    <cellStyle name="Style6 8 4" xfId="3122" xr:uid="{00000000-0005-0000-0000-0000540C0000}"/>
    <cellStyle name="Style6 9" xfId="3123" xr:uid="{00000000-0005-0000-0000-0000550C0000}"/>
    <cellStyle name="Style6 9 2" xfId="3124" xr:uid="{00000000-0005-0000-0000-0000560C0000}"/>
    <cellStyle name="Style6 9 3" xfId="3125" xr:uid="{00000000-0005-0000-0000-0000570C0000}"/>
    <cellStyle name="Style6 9 4" xfId="3126" xr:uid="{00000000-0005-0000-0000-0000580C0000}"/>
    <cellStyle name="Style7" xfId="3127" xr:uid="{00000000-0005-0000-0000-0000590C0000}"/>
    <cellStyle name="Style7 2" xfId="3128" xr:uid="{00000000-0005-0000-0000-00005A0C0000}"/>
    <cellStyle name="Style7 2 2" xfId="3129" xr:uid="{00000000-0005-0000-0000-00005B0C0000}"/>
    <cellStyle name="Style7 2 2 2" xfId="3130" xr:uid="{00000000-0005-0000-0000-00005C0C0000}"/>
    <cellStyle name="Style7 2 3" xfId="3131" xr:uid="{00000000-0005-0000-0000-00005D0C0000}"/>
    <cellStyle name="Style7 2 4" xfId="3132" xr:uid="{00000000-0005-0000-0000-00005E0C0000}"/>
    <cellStyle name="Style7 2 5" xfId="3133" xr:uid="{00000000-0005-0000-0000-00005F0C0000}"/>
    <cellStyle name="Style7 3" xfId="3134" xr:uid="{00000000-0005-0000-0000-0000600C0000}"/>
    <cellStyle name="Style7 3 2" xfId="3135" xr:uid="{00000000-0005-0000-0000-0000610C0000}"/>
    <cellStyle name="Style7 3 3" xfId="3136" xr:uid="{00000000-0005-0000-0000-0000620C0000}"/>
    <cellStyle name="Style7 4" xfId="3137" xr:uid="{00000000-0005-0000-0000-0000630C0000}"/>
    <cellStyle name="Style7 5" xfId="3138" xr:uid="{00000000-0005-0000-0000-0000640C0000}"/>
    <cellStyle name="Style7 5 2" xfId="3139" xr:uid="{00000000-0005-0000-0000-0000650C0000}"/>
    <cellStyle name="Style7 6" xfId="3140" xr:uid="{00000000-0005-0000-0000-0000660C0000}"/>
    <cellStyle name="Style7 6 2" xfId="3141" xr:uid="{00000000-0005-0000-0000-0000670C0000}"/>
    <cellStyle name="Style7 6 3" xfId="3142" xr:uid="{00000000-0005-0000-0000-0000680C0000}"/>
    <cellStyle name="Style7 6 3 2" xfId="3143" xr:uid="{00000000-0005-0000-0000-0000690C0000}"/>
    <cellStyle name="Style7 6 3 2 2" xfId="3144" xr:uid="{00000000-0005-0000-0000-00006A0C0000}"/>
    <cellStyle name="Style7 6 4" xfId="3145" xr:uid="{00000000-0005-0000-0000-00006B0C0000}"/>
    <cellStyle name="Style7 6 5" xfId="3146" xr:uid="{00000000-0005-0000-0000-00006C0C0000}"/>
    <cellStyle name="Style7 7" xfId="3147" xr:uid="{00000000-0005-0000-0000-00006D0C0000}"/>
    <cellStyle name="Style7 7 2" xfId="3148" xr:uid="{00000000-0005-0000-0000-00006E0C0000}"/>
    <cellStyle name="Style7 7 2 2" xfId="3149" xr:uid="{00000000-0005-0000-0000-00006F0C0000}"/>
    <cellStyle name="Style7 7 3" xfId="3150" xr:uid="{00000000-0005-0000-0000-0000700C0000}"/>
    <cellStyle name="Style7 8" xfId="3151" xr:uid="{00000000-0005-0000-0000-0000710C0000}"/>
    <cellStyle name="Style8" xfId="3152" xr:uid="{00000000-0005-0000-0000-0000720C0000}"/>
    <cellStyle name="Style8 2" xfId="3153" xr:uid="{00000000-0005-0000-0000-0000730C0000}"/>
    <cellStyle name="Style8 2 2" xfId="3154" xr:uid="{00000000-0005-0000-0000-0000740C0000}"/>
    <cellStyle name="Style8 2 2 2" xfId="3155" xr:uid="{00000000-0005-0000-0000-0000750C0000}"/>
    <cellStyle name="Style8 2 3" xfId="3156" xr:uid="{00000000-0005-0000-0000-0000760C0000}"/>
    <cellStyle name="Style8 2 4" xfId="3157" xr:uid="{00000000-0005-0000-0000-0000770C0000}"/>
    <cellStyle name="Style8 3" xfId="3158" xr:uid="{00000000-0005-0000-0000-0000780C0000}"/>
    <cellStyle name="Style8 3 2" xfId="3159" xr:uid="{00000000-0005-0000-0000-0000790C0000}"/>
    <cellStyle name="Style8 4" xfId="3160" xr:uid="{00000000-0005-0000-0000-00007A0C0000}"/>
    <cellStyle name="Style8 5" xfId="3161" xr:uid="{00000000-0005-0000-0000-00007B0C0000}"/>
    <cellStyle name="Style8 5 2" xfId="3162" xr:uid="{00000000-0005-0000-0000-00007C0C0000}"/>
    <cellStyle name="Style8 6" xfId="3163" xr:uid="{00000000-0005-0000-0000-00007D0C0000}"/>
    <cellStyle name="Style8 7" xfId="3164" xr:uid="{00000000-0005-0000-0000-00007E0C0000}"/>
    <cellStyle name="Style8 8" xfId="3165" xr:uid="{00000000-0005-0000-0000-00007F0C0000}"/>
    <cellStyle name="Style8 8 2" xfId="3166" xr:uid="{00000000-0005-0000-0000-0000800C0000}"/>
    <cellStyle name="Style8 8 3" xfId="3167" xr:uid="{00000000-0005-0000-0000-0000810C0000}"/>
    <cellStyle name="Style8 8 4" xfId="3168" xr:uid="{00000000-0005-0000-0000-0000820C0000}"/>
    <cellStyle name="Style8 9" xfId="3169" xr:uid="{00000000-0005-0000-0000-0000830C0000}"/>
    <cellStyle name="Style8 9 2" xfId="3170" xr:uid="{00000000-0005-0000-0000-0000840C0000}"/>
    <cellStyle name="Style9" xfId="3171" xr:uid="{00000000-0005-0000-0000-0000850C0000}"/>
    <cellStyle name="Style9 2" xfId="3172" xr:uid="{00000000-0005-0000-0000-0000860C0000}"/>
    <cellStyle name="Style9 2 2" xfId="3173" xr:uid="{00000000-0005-0000-0000-0000870C0000}"/>
    <cellStyle name="Style9 2 2 2" xfId="3174" xr:uid="{00000000-0005-0000-0000-0000880C0000}"/>
    <cellStyle name="Style9 2 3" xfId="3175" xr:uid="{00000000-0005-0000-0000-0000890C0000}"/>
    <cellStyle name="Style9 3" xfId="3176" xr:uid="{00000000-0005-0000-0000-00008A0C0000}"/>
    <cellStyle name="Style9 4" xfId="3177" xr:uid="{00000000-0005-0000-0000-00008B0C0000}"/>
    <cellStyle name="Style9 4 2" xfId="3178" xr:uid="{00000000-0005-0000-0000-00008C0C0000}"/>
    <cellStyle name="Style9 5" xfId="3179" xr:uid="{00000000-0005-0000-0000-00008D0C0000}"/>
    <cellStyle name="Style9 5 2" xfId="3180" xr:uid="{00000000-0005-0000-0000-00008E0C0000}"/>
    <cellStyle name="Style9 6" xfId="3181" xr:uid="{00000000-0005-0000-0000-00008F0C0000}"/>
    <cellStyle name="table heading" xfId="3182" xr:uid="{00000000-0005-0000-0000-0000900C0000}"/>
    <cellStyle name="table heading 2" xfId="3183" xr:uid="{00000000-0005-0000-0000-0000910C0000}"/>
    <cellStyle name="table subtotal" xfId="3184" xr:uid="{00000000-0005-0000-0000-0000920C0000}"/>
    <cellStyle name="table text" xfId="3185" xr:uid="{00000000-0005-0000-0000-0000930C0000}"/>
    <cellStyle name="Table Title" xfId="3186" xr:uid="{00000000-0005-0000-0000-0000940C0000}"/>
    <cellStyle name="Title" xfId="3229" builtinId="15" customBuiltin="1"/>
    <cellStyle name="Title 2" xfId="3187" xr:uid="{00000000-0005-0000-0000-0000950C0000}"/>
    <cellStyle name="Title 2 2" xfId="3188" xr:uid="{00000000-0005-0000-0000-0000960C0000}"/>
    <cellStyle name="Title 2 3" xfId="3189" xr:uid="{00000000-0005-0000-0000-0000970C0000}"/>
    <cellStyle name="Title 3" xfId="3190" xr:uid="{00000000-0005-0000-0000-0000980C0000}"/>
    <cellStyle name="Title 3 2" xfId="3191" xr:uid="{00000000-0005-0000-0000-0000990C0000}"/>
    <cellStyle name="Title 3 3" xfId="3192" xr:uid="{00000000-0005-0000-0000-00009A0C0000}"/>
    <cellStyle name="Title 3 3 2" xfId="3193" xr:uid="{00000000-0005-0000-0000-00009B0C0000}"/>
    <cellStyle name="Title 3 4" xfId="3194" xr:uid="{00000000-0005-0000-0000-00009C0C0000}"/>
    <cellStyle name="Title 4" xfId="3195" xr:uid="{00000000-0005-0000-0000-00009D0C0000}"/>
    <cellStyle name="Title 5" xfId="3196" xr:uid="{00000000-0005-0000-0000-00009E0C0000}"/>
    <cellStyle name="Title 6" xfId="3197" xr:uid="{00000000-0005-0000-0000-00009F0C0000}"/>
    <cellStyle name="Total" xfId="3239" builtinId="25" customBuiltin="1"/>
    <cellStyle name="Total 2" xfId="3198" xr:uid="{00000000-0005-0000-0000-0000A00C0000}"/>
    <cellStyle name="Total 2 2" xfId="3199" xr:uid="{00000000-0005-0000-0000-0000A10C0000}"/>
    <cellStyle name="Total 2 3" xfId="3200" xr:uid="{00000000-0005-0000-0000-0000A20C0000}"/>
    <cellStyle name="Total 3" xfId="3201" xr:uid="{00000000-0005-0000-0000-0000A30C0000}"/>
    <cellStyle name="Total 3 2" xfId="3202" xr:uid="{00000000-0005-0000-0000-0000A40C0000}"/>
    <cellStyle name="Total 3 3" xfId="3203" xr:uid="{00000000-0005-0000-0000-0000A50C0000}"/>
    <cellStyle name="Total 4" xfId="3204" xr:uid="{00000000-0005-0000-0000-0000A60C0000}"/>
    <cellStyle name="Total 4 2" xfId="3205" xr:uid="{00000000-0005-0000-0000-0000A70C0000}"/>
    <cellStyle name="Total 5" xfId="3206" xr:uid="{00000000-0005-0000-0000-0000A80C0000}"/>
    <cellStyle name="totdata" xfId="3207" xr:uid="{00000000-0005-0000-0000-0000A90C0000}"/>
    <cellStyle name="tothead" xfId="3208" xr:uid="{00000000-0005-0000-0000-0000AA0C0000}"/>
    <cellStyle name="Warning Text" xfId="7" builtinId="11" customBuiltin="1"/>
    <cellStyle name="Warning Text 2" xfId="3209" xr:uid="{00000000-0005-0000-0000-0000AB0C0000}"/>
    <cellStyle name="Warning Text 2 2" xfId="3210" xr:uid="{00000000-0005-0000-0000-0000AC0C0000}"/>
    <cellStyle name="Warning Text 3" xfId="3211" xr:uid="{00000000-0005-0000-0000-0000AD0C0000}"/>
    <cellStyle name="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 xfId="3212" xr:uid="{00000000-0005-0000-0000-0000AE0C0000}"/>
  </cellStyles>
  <dxfs count="1">
    <dxf>
      <numFmt numFmtId="186" formatCode="&quot;#&quot;#,##0.0&quot;&quot;"/>
    </dxf>
  </dxfs>
  <tableStyles count="0" defaultTableStyle="TableStyleMedium2" defaultPivotStyle="PivotStyleLight16"/>
  <colors>
    <mruColors>
      <color rgb="FFFF5050"/>
      <color rgb="FFFF3300"/>
      <color rgb="FFFF4F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22ACC-ECF1-464E-A183-6FAAA7090644}">
  <sheetPr codeName="Sheet1">
    <pageSetUpPr fitToPage="1"/>
  </sheetPr>
  <dimension ref="A1:E46"/>
  <sheetViews>
    <sheetView zoomScaleNormal="100" workbookViewId="0">
      <pane ySplit="1" topLeftCell="A2" activePane="bottomLeft" state="frozen"/>
      <selection pane="bottomLeft"/>
      <selection activeCell="I16" sqref="I16"/>
    </sheetView>
  </sheetViews>
  <sheetFormatPr defaultColWidth="9.140625" defaultRowHeight="12.95"/>
  <cols>
    <col min="1" max="1" width="101.7109375" style="1" bestFit="1" customWidth="1"/>
    <col min="2" max="2" width="15.140625" style="3" bestFit="1" customWidth="1"/>
    <col min="3" max="3" width="33.140625" style="3" customWidth="1"/>
    <col min="4" max="4" width="9.85546875" style="3" bestFit="1" customWidth="1"/>
    <col min="5" max="5" width="27" style="3" bestFit="1" customWidth="1"/>
    <col min="6" max="6" width="14.7109375" style="1" customWidth="1"/>
    <col min="7" max="16384" width="9.140625" style="1"/>
  </cols>
  <sheetData>
    <row r="1" spans="1:5" ht="14.45">
      <c r="A1" s="63" t="s">
        <v>0</v>
      </c>
      <c r="B1" s="4" t="s">
        <v>1</v>
      </c>
      <c r="C1" s="4" t="s">
        <v>2</v>
      </c>
      <c r="D1" s="4" t="s">
        <v>3</v>
      </c>
      <c r="E1" s="4" t="s">
        <v>4</v>
      </c>
    </row>
    <row r="2" spans="1:5" ht="14.45">
      <c r="A2" s="146" t="s">
        <v>5</v>
      </c>
      <c r="B2" s="3" t="s">
        <v>6</v>
      </c>
      <c r="C2" s="3" t="s">
        <v>7</v>
      </c>
      <c r="D2" s="3">
        <v>2020</v>
      </c>
      <c r="E2" s="3" t="s">
        <v>8</v>
      </c>
    </row>
    <row r="3" spans="1:5" ht="14.45">
      <c r="A3" s="58" t="s">
        <v>9</v>
      </c>
      <c r="B3" s="3" t="s">
        <v>6</v>
      </c>
      <c r="C3" s="3" t="s">
        <v>7</v>
      </c>
      <c r="D3" s="3">
        <v>2020</v>
      </c>
      <c r="E3" s="3" t="s">
        <v>8</v>
      </c>
    </row>
    <row r="4" spans="1:5" ht="14.45">
      <c r="A4" s="58" t="s">
        <v>10</v>
      </c>
      <c r="B4" s="3" t="s">
        <v>6</v>
      </c>
      <c r="C4" s="3" t="s">
        <v>7</v>
      </c>
      <c r="D4" s="3">
        <v>2020</v>
      </c>
      <c r="E4" s="3" t="s">
        <v>8</v>
      </c>
    </row>
    <row r="5" spans="1:5" ht="14.45">
      <c r="A5" s="58" t="s">
        <v>11</v>
      </c>
      <c r="B5" s="3" t="s">
        <v>6</v>
      </c>
      <c r="C5" s="3" t="s">
        <v>12</v>
      </c>
      <c r="D5" s="3" t="s">
        <v>13</v>
      </c>
      <c r="E5" s="137" t="s">
        <v>14</v>
      </c>
    </row>
    <row r="6" spans="1:5" ht="14.45">
      <c r="A6" s="58" t="s">
        <v>15</v>
      </c>
      <c r="B6" s="3" t="s">
        <v>6</v>
      </c>
      <c r="C6" s="3" t="s">
        <v>16</v>
      </c>
      <c r="D6" s="3" t="s">
        <v>17</v>
      </c>
      <c r="E6" s="3" t="s">
        <v>18</v>
      </c>
    </row>
    <row r="7" spans="1:5" ht="14.45">
      <c r="A7" s="58" t="s">
        <v>19</v>
      </c>
      <c r="B7" s="3" t="s">
        <v>6</v>
      </c>
      <c r="C7" s="3" t="s">
        <v>20</v>
      </c>
      <c r="D7" s="3">
        <v>2021</v>
      </c>
      <c r="E7" s="3" t="s">
        <v>18</v>
      </c>
    </row>
    <row r="8" spans="1:5" ht="14.45">
      <c r="A8" s="58" t="s">
        <v>21</v>
      </c>
      <c r="B8" s="3" t="s">
        <v>6</v>
      </c>
      <c r="C8" s="3" t="s">
        <v>16</v>
      </c>
      <c r="D8" s="3" t="s">
        <v>17</v>
      </c>
      <c r="E8" s="138" t="s">
        <v>22</v>
      </c>
    </row>
    <row r="9" spans="1:5" ht="14.45">
      <c r="A9" s="58" t="s">
        <v>23</v>
      </c>
      <c r="B9" s="3" t="s">
        <v>6</v>
      </c>
      <c r="C9" s="3" t="s">
        <v>16</v>
      </c>
      <c r="D9" s="3" t="s">
        <v>17</v>
      </c>
      <c r="E9" s="139" t="s">
        <v>22</v>
      </c>
    </row>
    <row r="10" spans="1:5" ht="14.45">
      <c r="A10" s="58" t="s">
        <v>24</v>
      </c>
      <c r="B10" s="3" t="s">
        <v>25</v>
      </c>
      <c r="C10" s="5">
        <v>44659</v>
      </c>
      <c r="D10" s="5">
        <v>44659</v>
      </c>
      <c r="E10" s="3" t="s">
        <v>26</v>
      </c>
    </row>
    <row r="11" spans="1:5" ht="14.45">
      <c r="A11" s="58" t="s">
        <v>27</v>
      </c>
      <c r="B11" s="3" t="s">
        <v>25</v>
      </c>
      <c r="C11" s="3" t="s">
        <v>28</v>
      </c>
      <c r="D11" s="5">
        <v>44659</v>
      </c>
      <c r="E11" s="3" t="s">
        <v>26</v>
      </c>
    </row>
    <row r="12" spans="1:5" ht="14.45">
      <c r="A12" s="58" t="s">
        <v>29</v>
      </c>
      <c r="B12" s="3" t="s">
        <v>6</v>
      </c>
      <c r="C12" s="3" t="s">
        <v>30</v>
      </c>
      <c r="D12" s="3" t="s">
        <v>17</v>
      </c>
      <c r="E12" s="3" t="s">
        <v>8</v>
      </c>
    </row>
    <row r="13" spans="1:5" ht="14.45">
      <c r="A13" s="58" t="s">
        <v>31</v>
      </c>
      <c r="B13" s="3" t="s">
        <v>6</v>
      </c>
      <c r="C13" s="3" t="s">
        <v>32</v>
      </c>
      <c r="D13" s="3" t="s">
        <v>13</v>
      </c>
      <c r="E13" s="139" t="s">
        <v>33</v>
      </c>
    </row>
    <row r="14" spans="1:5" ht="14.45">
      <c r="A14" s="58" t="s">
        <v>34</v>
      </c>
      <c r="B14" s="3" t="s">
        <v>6</v>
      </c>
      <c r="C14" s="3" t="s">
        <v>7</v>
      </c>
      <c r="D14" s="3">
        <v>2020</v>
      </c>
      <c r="E14" s="3" t="s">
        <v>8</v>
      </c>
    </row>
    <row r="15" spans="1:5" ht="14.45">
      <c r="A15" s="58" t="s">
        <v>35</v>
      </c>
      <c r="B15" s="3" t="s">
        <v>25</v>
      </c>
      <c r="C15" s="3" t="s">
        <v>36</v>
      </c>
      <c r="D15" s="3">
        <v>2022</v>
      </c>
      <c r="E15" s="3" t="s">
        <v>8</v>
      </c>
    </row>
    <row r="16" spans="1:5" ht="14.45">
      <c r="A16" s="58" t="s">
        <v>37</v>
      </c>
      <c r="B16" s="3" t="s">
        <v>6</v>
      </c>
      <c r="C16" s="3" t="s">
        <v>30</v>
      </c>
      <c r="D16" s="3" t="s">
        <v>17</v>
      </c>
      <c r="E16" s="140" t="s">
        <v>38</v>
      </c>
    </row>
    <row r="17" spans="1:5" ht="14.45">
      <c r="A17" s="58" t="s">
        <v>39</v>
      </c>
      <c r="B17" s="3" t="s">
        <v>6</v>
      </c>
      <c r="C17" s="3" t="s">
        <v>30</v>
      </c>
      <c r="D17" s="3" t="s">
        <v>17</v>
      </c>
      <c r="E17" s="140" t="s">
        <v>38</v>
      </c>
    </row>
    <row r="18" spans="1:5" ht="14.45">
      <c r="A18" s="58" t="s">
        <v>40</v>
      </c>
      <c r="B18" s="3" t="s">
        <v>25</v>
      </c>
      <c r="C18" s="3">
        <v>2022</v>
      </c>
      <c r="D18" s="3">
        <v>2022</v>
      </c>
      <c r="E18" s="3" t="s">
        <v>8</v>
      </c>
    </row>
    <row r="19" spans="1:5" ht="14.45">
      <c r="A19" s="58" t="s">
        <v>41</v>
      </c>
      <c r="B19" s="3" t="s">
        <v>6</v>
      </c>
      <c r="C19" s="3" t="s">
        <v>7</v>
      </c>
      <c r="D19" s="3">
        <v>2020</v>
      </c>
      <c r="E19" s="3" t="s">
        <v>8</v>
      </c>
    </row>
    <row r="20" spans="1:5" ht="14.45">
      <c r="A20" s="58" t="s">
        <v>42</v>
      </c>
      <c r="B20" s="3" t="s">
        <v>6</v>
      </c>
      <c r="C20" s="3" t="s">
        <v>16</v>
      </c>
      <c r="D20" s="3" t="s">
        <v>17</v>
      </c>
      <c r="E20" s="141" t="s">
        <v>18</v>
      </c>
    </row>
    <row r="21" spans="1:5" ht="14.45">
      <c r="A21" s="58" t="s">
        <v>43</v>
      </c>
      <c r="B21" s="3" t="s">
        <v>6</v>
      </c>
      <c r="C21" s="3" t="s">
        <v>44</v>
      </c>
      <c r="D21" s="3">
        <v>2021</v>
      </c>
      <c r="E21" s="139" t="s">
        <v>45</v>
      </c>
    </row>
    <row r="22" spans="1:5" ht="14.45">
      <c r="A22" s="58" t="s">
        <v>46</v>
      </c>
      <c r="B22" s="3" t="s">
        <v>6</v>
      </c>
      <c r="C22" s="3" t="s">
        <v>47</v>
      </c>
      <c r="D22" s="139" t="s">
        <v>48</v>
      </c>
      <c r="E22" s="139" t="s">
        <v>33</v>
      </c>
    </row>
    <row r="23" spans="1:5" ht="14.45">
      <c r="A23" s="58" t="s">
        <v>49</v>
      </c>
      <c r="B23" s="3" t="s">
        <v>6</v>
      </c>
      <c r="C23" s="3" t="s">
        <v>44</v>
      </c>
      <c r="D23" s="3">
        <v>2021</v>
      </c>
      <c r="E23" s="3" t="s">
        <v>50</v>
      </c>
    </row>
    <row r="24" spans="1:5" ht="14.45">
      <c r="A24" s="58" t="s">
        <v>51</v>
      </c>
      <c r="B24" s="3" t="s">
        <v>6</v>
      </c>
      <c r="C24" s="3" t="s">
        <v>44</v>
      </c>
      <c r="D24" s="3">
        <v>2021</v>
      </c>
      <c r="E24" s="142" t="s">
        <v>52</v>
      </c>
    </row>
    <row r="25" spans="1:5" ht="14.45">
      <c r="A25" s="58" t="s">
        <v>53</v>
      </c>
      <c r="B25" s="3" t="s">
        <v>6</v>
      </c>
      <c r="C25" s="3" t="s">
        <v>44</v>
      </c>
      <c r="D25" s="3">
        <v>2021</v>
      </c>
      <c r="E25" s="3" t="s">
        <v>50</v>
      </c>
    </row>
    <row r="26" spans="1:5" ht="14.45">
      <c r="A26" s="58" t="s">
        <v>54</v>
      </c>
      <c r="B26" s="3" t="s">
        <v>6</v>
      </c>
      <c r="C26" s="3" t="s">
        <v>55</v>
      </c>
      <c r="D26" s="3" t="s">
        <v>56</v>
      </c>
      <c r="E26" s="143">
        <v>45078</v>
      </c>
    </row>
    <row r="27" spans="1:5" ht="14.45">
      <c r="A27" s="58" t="s">
        <v>57</v>
      </c>
      <c r="B27" s="3" t="s">
        <v>6</v>
      </c>
      <c r="C27" s="3" t="s">
        <v>55</v>
      </c>
      <c r="D27" s="3" t="s">
        <v>56</v>
      </c>
      <c r="E27" s="3" t="s">
        <v>58</v>
      </c>
    </row>
    <row r="28" spans="1:5" ht="14.45">
      <c r="A28" s="58" t="s">
        <v>59</v>
      </c>
      <c r="B28" s="3" t="s">
        <v>6</v>
      </c>
      <c r="C28" s="3" t="s">
        <v>30</v>
      </c>
      <c r="D28" s="3" t="s">
        <v>17</v>
      </c>
      <c r="E28" s="3" t="s">
        <v>26</v>
      </c>
    </row>
    <row r="29" spans="1:5" ht="14.45">
      <c r="A29" s="58" t="s">
        <v>60</v>
      </c>
      <c r="B29" s="3" t="s">
        <v>6</v>
      </c>
      <c r="C29" s="3" t="s">
        <v>30</v>
      </c>
      <c r="D29" s="3" t="s">
        <v>17</v>
      </c>
      <c r="E29" s="3" t="s">
        <v>18</v>
      </c>
    </row>
    <row r="30" spans="1:5" ht="14.45">
      <c r="A30" s="58" t="s">
        <v>61</v>
      </c>
      <c r="B30" s="3" t="s">
        <v>6</v>
      </c>
      <c r="C30" s="3" t="s">
        <v>62</v>
      </c>
      <c r="D30" s="3" t="s">
        <v>56</v>
      </c>
      <c r="E30" s="143">
        <v>44958</v>
      </c>
    </row>
    <row r="31" spans="1:5" ht="14.45">
      <c r="A31" s="58" t="s">
        <v>63</v>
      </c>
      <c r="B31" s="3" t="s">
        <v>64</v>
      </c>
      <c r="C31" s="59" t="s">
        <v>65</v>
      </c>
      <c r="D31" s="1" t="s">
        <v>66</v>
      </c>
      <c r="E31" s="3" t="s">
        <v>26</v>
      </c>
    </row>
    <row r="32" spans="1:5" ht="14.45">
      <c r="A32" s="58" t="s">
        <v>67</v>
      </c>
      <c r="B32" s="3" t="s">
        <v>6</v>
      </c>
      <c r="C32" s="3" t="s">
        <v>44</v>
      </c>
      <c r="D32" s="3">
        <v>2021</v>
      </c>
      <c r="E32" s="141" t="s">
        <v>22</v>
      </c>
    </row>
    <row r="33" spans="1:5" ht="14.45">
      <c r="A33" s="58" t="s">
        <v>68</v>
      </c>
      <c r="B33" s="3" t="s">
        <v>6</v>
      </c>
      <c r="C33" s="59" t="s">
        <v>69</v>
      </c>
      <c r="D33" s="1" t="s">
        <v>70</v>
      </c>
      <c r="E33" s="144" t="s">
        <v>33</v>
      </c>
    </row>
    <row r="34" spans="1:5" ht="14.45">
      <c r="A34" s="58" t="s">
        <v>71</v>
      </c>
      <c r="B34" s="3" t="s">
        <v>72</v>
      </c>
      <c r="C34" s="3" t="s">
        <v>73</v>
      </c>
      <c r="D34" s="3" t="s">
        <v>74</v>
      </c>
      <c r="E34" s="143" t="s">
        <v>8</v>
      </c>
    </row>
    <row r="35" spans="1:5" ht="14.45">
      <c r="A35" s="58" t="s">
        <v>75</v>
      </c>
      <c r="B35" s="3" t="s">
        <v>6</v>
      </c>
      <c r="C35" s="3" t="s">
        <v>32</v>
      </c>
      <c r="D35" s="3" t="s">
        <v>13</v>
      </c>
      <c r="E35" s="145" t="s">
        <v>52</v>
      </c>
    </row>
    <row r="36" spans="1:5" ht="14.45">
      <c r="A36" s="58" t="s">
        <v>76</v>
      </c>
      <c r="B36" s="3" t="s">
        <v>6</v>
      </c>
      <c r="C36" s="3" t="s">
        <v>77</v>
      </c>
      <c r="D36" s="3" t="s">
        <v>13</v>
      </c>
      <c r="E36" s="141" t="s">
        <v>14</v>
      </c>
    </row>
    <row r="37" spans="1:5" ht="14.45">
      <c r="A37" s="58" t="s">
        <v>78</v>
      </c>
      <c r="B37" s="3" t="s">
        <v>72</v>
      </c>
      <c r="C37" s="3" t="s">
        <v>79</v>
      </c>
      <c r="D37" s="3">
        <v>2016</v>
      </c>
      <c r="E37" s="143" t="s">
        <v>45</v>
      </c>
    </row>
    <row r="38" spans="1:5" ht="14.45">
      <c r="A38" s="58" t="s">
        <v>80</v>
      </c>
      <c r="B38" s="3" t="s">
        <v>81</v>
      </c>
      <c r="C38" s="3" t="s">
        <v>82</v>
      </c>
      <c r="D38" s="3" t="s">
        <v>56</v>
      </c>
      <c r="E38" s="3" t="s">
        <v>83</v>
      </c>
    </row>
    <row r="39" spans="1:5" ht="14.45">
      <c r="A39" s="58" t="s">
        <v>84</v>
      </c>
      <c r="B39" s="3" t="s">
        <v>81</v>
      </c>
      <c r="C39" s="3" t="s">
        <v>85</v>
      </c>
      <c r="D39" s="3" t="s">
        <v>17</v>
      </c>
      <c r="E39" s="3" t="s">
        <v>83</v>
      </c>
    </row>
    <row r="40" spans="1:5" ht="14.45">
      <c r="A40" s="58" t="s">
        <v>86</v>
      </c>
      <c r="B40" s="3" t="s">
        <v>6</v>
      </c>
      <c r="C40" s="3" t="s">
        <v>32</v>
      </c>
      <c r="D40" s="3" t="s">
        <v>13</v>
      </c>
      <c r="E40" s="145" t="s">
        <v>87</v>
      </c>
    </row>
    <row r="41" spans="1:5" ht="14.45">
      <c r="A41" s="58" t="s">
        <v>88</v>
      </c>
      <c r="B41" s="3" t="s">
        <v>81</v>
      </c>
      <c r="C41" s="3" t="s">
        <v>89</v>
      </c>
      <c r="D41" s="3" t="s">
        <v>56</v>
      </c>
      <c r="E41" s="143">
        <v>45383</v>
      </c>
    </row>
    <row r="42" spans="1:5" ht="14.45">
      <c r="A42" s="58" t="s">
        <v>90</v>
      </c>
      <c r="B42" s="3" t="s">
        <v>6</v>
      </c>
      <c r="C42" s="3" t="s">
        <v>91</v>
      </c>
      <c r="D42" s="3" t="s">
        <v>13</v>
      </c>
      <c r="E42" s="141" t="s">
        <v>14</v>
      </c>
    </row>
    <row r="43" spans="1:5" ht="14.45">
      <c r="A43" s="58" t="s">
        <v>92</v>
      </c>
      <c r="B43" s="3" t="s">
        <v>6</v>
      </c>
      <c r="C43" s="3" t="s">
        <v>93</v>
      </c>
      <c r="D43" s="3" t="s">
        <v>13</v>
      </c>
      <c r="E43" s="141" t="s">
        <v>33</v>
      </c>
    </row>
    <row r="44" spans="1:5" ht="14.45">
      <c r="A44" s="58" t="s">
        <v>94</v>
      </c>
      <c r="B44" s="3" t="s">
        <v>6</v>
      </c>
      <c r="C44" s="3" t="s">
        <v>32</v>
      </c>
      <c r="D44" s="3" t="s">
        <v>13</v>
      </c>
      <c r="E44" s="141" t="s">
        <v>95</v>
      </c>
    </row>
    <row r="45" spans="1:5" ht="14.45">
      <c r="A45" s="58" t="s">
        <v>96</v>
      </c>
      <c r="B45" s="3" t="s">
        <v>6</v>
      </c>
      <c r="C45" s="3" t="s">
        <v>32</v>
      </c>
      <c r="D45" s="3" t="s">
        <v>13</v>
      </c>
      <c r="E45" s="141" t="s">
        <v>95</v>
      </c>
    </row>
    <row r="46" spans="1:5" ht="14.45">
      <c r="A46" s="58" t="s">
        <v>97</v>
      </c>
      <c r="B46" s="3" t="s">
        <v>6</v>
      </c>
      <c r="C46" s="3" t="s">
        <v>98</v>
      </c>
      <c r="D46" s="3">
        <v>2021</v>
      </c>
      <c r="E46" s="3" t="s">
        <v>99</v>
      </c>
    </row>
  </sheetData>
  <phoneticPr fontId="69" type="noConversion"/>
  <hyperlinks>
    <hyperlink ref="A19" location="'M17 Particulate Matter'!A1" display="Metric 17: Particulate Matter (PM 2.5 and PM 10) air pollution" xr:uid="{43ADE865-4DE5-481D-A8D1-9E8BEB3F7C07}"/>
    <hyperlink ref="A14" location="'M12 Forest conversions'!A1" display="Metric 12: Forest conversions" xr:uid="{E3CA5548-C783-449B-AC1A-79B354AA882A}"/>
    <hyperlink ref="A10" location="'M9a Threatened species'!A1" display="Metric 9a: Flora and fauna species rated either vulnerable, endangered, or extinct in the wild (threatened species)" xr:uid="{44C6F592-32D1-4C1F-9707-B816C2D0D11C}"/>
    <hyperlink ref="A15" location="'M13 Forest area by forest type'!A1" display="Metric 13: Forest area by forest type" xr:uid="{533719AB-A7A5-4050-9899-D44D46157C68}"/>
    <hyperlink ref="A40" location="'M38 Labour force'!A1" display="Metric 38: Selected labour force statistics" xr:uid="{1D097717-7AF6-4EB4-A25E-F01411DB8B6A}"/>
    <hyperlink ref="A22" location="'M20 Non-school qualifications'!A1" display="Metric 20: Percentage of persons aged 20 to 64 years with a non-school qualification" xr:uid="{4A811DEA-3735-4255-BA5C-1AAA62BE1280}"/>
    <hyperlink ref="A30" location="'M28 Public hospitals avg FTE'!A1" display="Metric 28: Public hospital workforce - average full-time equivalent (FTE) per 1,000 population" xr:uid="{04EC9CFB-1AD1-4D1B-B4A1-78E72701DFC8}"/>
    <hyperlink ref="A35" location="'M33 Aged dependencies'!A1" display="Metric 33: Age dependency ratio" xr:uid="{772D0BC1-684A-4339-BCEE-CDA27841A0C4}"/>
    <hyperlink ref="A41" location="'M39 Income share'!A1" display="Metric 39: Equivalised disposable household income" xr:uid="{49FD26FF-7154-482F-A430-238731FC3B67}"/>
    <hyperlink ref="A32" location="'M30 Infant mortality'!A1" display="Metric 30: Infant mortality rate" xr:uid="{F0C391D7-CB0E-4CD2-9503-70FD302FEC31}"/>
    <hyperlink ref="A33" location="'M31 Life expectancy'!A1" display="Metric 31: Life expectancy" xr:uid="{5F212A4F-03BD-47D1-B216-2D220922410A}"/>
    <hyperlink ref="A31" location="'M29 Overweight'!A1" display="Metric 29: Prevalence of overweight adults and children" xr:uid="{89C72C43-F8E4-465F-8DA5-7553819FF6BE}"/>
    <hyperlink ref="A12" location="'M10 Agricultural land'!A1" display="Metric 10: Agricultural and forest land" xr:uid="{6532E44C-73D5-4BC3-B0AC-8F7C6D2C1E27}"/>
    <hyperlink ref="A8" location="'M7 Energy consumption'!A1" display="Metric 7: Primary energy consumption by fuel type, GSP, population and energy intensity" xr:uid="{4D78AF3A-ED07-4CA6-BD33-0884E5715BC0}"/>
    <hyperlink ref="A38" location="'M36 R&amp;D - businesses'!A1" display="Metric 36: Research and Experimental Development (R&amp;D) expenditure, Businesses" xr:uid="{BDC19DC6-B49A-4090-A746-C319D92062CC}"/>
    <hyperlink ref="A26" location="'M24 Expenditure education'!A1" display="Metric 24: Expenditure per child in government funded schools" xr:uid="{C4D1DEBE-F054-4A17-9E82-D86CC0BFEF02}"/>
    <hyperlink ref="A37" location="'M35 Percent employed'!A1" display="Metric 35: Percentage of persons aged 25 to 64 years who were employed, by Indigenous status" xr:uid="{0AF36874-4534-4DCD-966A-CDF5E8E45E4E}"/>
    <hyperlink ref="A21" location="'M19 Percent Yr7 nms reading'!A1" display="Metric 19: Percentage of Year 7 children achieving at or above the national minimum standards for reading" xr:uid="{4F1916F8-BB94-4498-A53D-8F4DBDC09125}"/>
    <hyperlink ref="A6" location="'M5 Electricity generation-FY'!A1" display="Metric 5: Electricity generation by fuel type (Non-renewable &amp; Renewable), financial year" xr:uid="{D819ED17-4194-48E9-90EB-3E724363E455}"/>
    <hyperlink ref="A18" location="'M16 Marine park area'!A1" display="Metric 16: Marine park area" xr:uid="{B7105E81-5D1C-4B41-9954-B4492675AD9C}"/>
    <hyperlink ref="A39" location="'M37 R&amp;D - Gov and NPO'!A1" display="Metric 37: Research and Experimental Development (R&amp;D), Government and Private Non-Profit Organisations (NPO)" xr:uid="{DF3FC03A-8C63-4B93-94B3-751729C04B50}"/>
    <hyperlink ref="A34" location="'M32 Life expectancy-Aboriginal'!A1" display="Metric 32: Life expectancy – Aboriginal and Torres Strait Islander Queenslanders (First Nations peoples)" xr:uid="{1311736C-2704-4CF5-87DC-8B33A882CAEA}"/>
    <hyperlink ref="A7" location="'M6 Electricity generation-CY'!A1" display="Metric 6: Electricity generation by fuel type (Non-renewable &amp; Renewable), calendar year" xr:uid="{13A82893-69D7-4344-B106-9E4C5BB9843E}"/>
    <hyperlink ref="A5" location="'M4 Renewable energy %'!A1" display="Metric 4: Renewable energy as a percentage of total energy consumed in Queensland" xr:uid="{3237E92C-3D7F-4F89-82DE-5DB08EEE468D}"/>
    <hyperlink ref="A11" location="'M9b Threatened species time ser'!A1" display="Metric 9b: Flora and fauna threatened species by wildlife" xr:uid="{BC74B3C9-2493-4F31-B2F3-B38055917BEA}"/>
    <hyperlink ref="A36" location="'M34 Percent Women Govt Boards'!A1" display="Metric 34: Percentage of women appointed to government boards" xr:uid="{8D567B64-78D5-417C-8157-700417CE269E}"/>
    <hyperlink ref="A42" location="'M40 Family violence service use'!A1" display="Metric 40: Family violence counselling service users with cases finalised or closed" xr:uid="{6CD02BE0-2FD8-4976-ACE7-0EFF15C49E3D}"/>
    <hyperlink ref="A43" location="'M41 Growth GSP'!A1" display="Metric 41: Growth of Gross State Product" xr:uid="{08426C09-571D-404D-9852-385486E02C53}"/>
    <hyperlink ref="A44" location="'M42 GGS Net Operating Bal'!A1" display="Metric 42: General Government Sector Net Operating Balance, Actual" xr:uid="{E7D5CC7B-6555-46A8-BD5D-866AB8C3E93A}"/>
    <hyperlink ref="A45" location="'M43 GGS Borrowing Costs'!A1" display="Metric 43: General Government Sector Borrowing Costs, Actual" xr:uid="{C500756E-4E79-4404-9993-70F5B6536471}"/>
    <hyperlink ref="A13" location="'M11 International Agr Exports'!A1" display="Metric 11: International Agricultural Exports" xr:uid="{026D2999-0F92-48A6-A110-6DCBF861EE0D}"/>
    <hyperlink ref="A3" location="'M2 Sulphur dioxide emissions'!A1" display="Metric 2: Sulphur dioxide emissions" xr:uid="{77A19926-8876-4655-970C-41D1DBA64DF3}"/>
    <hyperlink ref="A4" location="'M3 NMVOC emissions'!A1" display="Metric 3: Non-methane volatile organic compound emissions" xr:uid="{DE2D54B3-2C48-48CC-9C5B-C8DC729E4DCB}"/>
    <hyperlink ref="A23" location="'M21 Educ enrolement Secondary'!A1" display="Metric 21: School participation rates for students aged 12 to 18 years" xr:uid="{11B4FC82-7120-438A-88D4-E4FC6678EA11}"/>
    <hyperlink ref="A24" location="'M22 Next Step Year 12'!A1" display="Metric 22: Main destination of Year 12 completers" xr:uid="{E4420785-EBA0-46B7-9E8F-826F14A6812F}"/>
    <hyperlink ref="A25" location="'M23 Pupil-Teacher ratio'!A1" display="Metric 23: Pupil-Teacher ratio, Primary and Secondary School" xr:uid="{C5F6CD62-40FD-4A54-920C-F585B1AC5461}"/>
    <hyperlink ref="A27" location="'M25 Public hospital beds'!A1" display="Metric 25: Available beds per 1000 people, Public hospitals (including psychiatric)" xr:uid="{E0D373ED-362C-4B0C-8130-15072B767BBF}"/>
    <hyperlink ref="A28" location="'M26 Emergency department'!A1" display="Metric 26: Emergency department presentations" xr:uid="{0A31ADE1-B5BA-43A4-9C33-D6637E0EB92C}"/>
    <hyperlink ref="A29" location="'M27 Hospital separations'!A1" display="Metric 27: Acute separations, same day and overnight, public and private hospitals" xr:uid="{90578969-4339-4981-90D4-3561159CD186}"/>
    <hyperlink ref="A16" location="'M14 Water supply'!A1" display="Metric 14: Total water supply, by source type" xr:uid="{A9019B10-A43D-49E9-9428-4B1AFC7322CD}"/>
    <hyperlink ref="A17" location="'M15 Water use'!A1" display="Metric 15: Total water use, by source type and customer" xr:uid="{71867BBD-35D9-46F6-95DF-16BAFEDA8712}"/>
    <hyperlink ref="A9" location="'M8 Electricity consumption'!A1" display="Metric 8: Electricity consumption by customer" xr:uid="{57025AC6-6639-4B96-AF27-7BEA384319A9}"/>
    <hyperlink ref="A46" location="'M44 Coal production'!A1" display="Metric 44: Metallurgical and Thermal coal, saleable production" xr:uid="{315ABBF5-AB3E-4281-926B-E24DBFF19298}"/>
    <hyperlink ref="A20" location="'M18 Waste Management'!A1" display="Metric 18: Waste management" xr:uid="{7CC3D14B-02D1-4E78-BB5F-7BA81120C69E}"/>
    <hyperlink ref="A2" location="'M1 Net Carbon dioxide emissions'!A1" display="Metric 1: Net Carbon dioxide emissions " xr:uid="{7C01CB54-6C2B-4C57-BE19-30EAF81B19EB}"/>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FDE7F-DF02-4D01-B526-0ADA345D2259}">
  <dimension ref="A1:E23"/>
  <sheetViews>
    <sheetView workbookViewId="0"/>
  </sheetViews>
  <sheetFormatPr defaultRowHeight="14.45"/>
  <cols>
    <col min="1" max="1" width="18.5703125" customWidth="1"/>
    <col min="2" max="5" width="10.5703125" customWidth="1"/>
  </cols>
  <sheetData>
    <row r="1" spans="1:5">
      <c r="A1" s="7" t="s">
        <v>196</v>
      </c>
    </row>
    <row r="2" spans="1:5" ht="21.95">
      <c r="A2" s="8" t="s">
        <v>197</v>
      </c>
      <c r="B2" s="9" t="s">
        <v>198</v>
      </c>
      <c r="C2" s="9" t="s">
        <v>199</v>
      </c>
      <c r="D2" s="9" t="s">
        <v>200</v>
      </c>
      <c r="E2" s="9" t="s">
        <v>153</v>
      </c>
    </row>
    <row r="3" spans="1:5" ht="14.25" customHeight="1">
      <c r="A3" s="86" t="s">
        <v>201</v>
      </c>
      <c r="B3" s="86"/>
      <c r="C3" s="86"/>
      <c r="D3" s="86"/>
      <c r="E3" s="86"/>
    </row>
    <row r="4" spans="1:5" ht="12" customHeight="1">
      <c r="A4" s="86" t="s">
        <v>202</v>
      </c>
      <c r="B4" s="118"/>
      <c r="C4" s="118"/>
      <c r="D4" s="118"/>
      <c r="E4" s="118"/>
    </row>
    <row r="5" spans="1:5" ht="12" customHeight="1">
      <c r="A5" s="90" t="s">
        <v>203</v>
      </c>
      <c r="B5" s="118">
        <v>3</v>
      </c>
      <c r="C5" s="118">
        <v>18</v>
      </c>
      <c r="D5" s="118">
        <v>16</v>
      </c>
      <c r="E5" s="118">
        <v>37</v>
      </c>
    </row>
    <row r="6" spans="1:5" ht="12" customHeight="1">
      <c r="A6" s="90" t="s">
        <v>204</v>
      </c>
      <c r="B6" s="118">
        <v>1</v>
      </c>
      <c r="C6" s="118">
        <v>31</v>
      </c>
      <c r="D6" s="118">
        <v>33</v>
      </c>
      <c r="E6" s="118">
        <v>65</v>
      </c>
    </row>
    <row r="7" spans="1:5" ht="12" customHeight="1">
      <c r="A7" s="90" t="s">
        <v>205</v>
      </c>
      <c r="B7" s="118">
        <v>0</v>
      </c>
      <c r="C7" s="118">
        <v>1</v>
      </c>
      <c r="D7" s="118">
        <v>0</v>
      </c>
      <c r="E7" s="118">
        <v>1</v>
      </c>
    </row>
    <row r="8" spans="1:5" ht="12" customHeight="1">
      <c r="A8" s="90" t="s">
        <v>206</v>
      </c>
      <c r="B8" s="118">
        <v>0</v>
      </c>
      <c r="C8" s="118">
        <v>4</v>
      </c>
      <c r="D8" s="118">
        <v>5</v>
      </c>
      <c r="E8" s="118">
        <v>9</v>
      </c>
    </row>
    <row r="9" spans="1:5" ht="12" customHeight="1">
      <c r="A9" s="90" t="s">
        <v>207</v>
      </c>
      <c r="B9" s="118">
        <v>10</v>
      </c>
      <c r="C9" s="118">
        <v>22</v>
      </c>
      <c r="D9" s="118">
        <v>25</v>
      </c>
      <c r="E9" s="118">
        <v>57</v>
      </c>
    </row>
    <row r="10" spans="1:5" ht="12" customHeight="1">
      <c r="A10" s="90" t="s">
        <v>208</v>
      </c>
      <c r="B10" s="118">
        <v>0</v>
      </c>
      <c r="C10" s="118">
        <v>24</v>
      </c>
      <c r="D10" s="118">
        <v>28</v>
      </c>
      <c r="E10" s="118">
        <v>52</v>
      </c>
    </row>
    <row r="11" spans="1:5" ht="12" customHeight="1">
      <c r="A11" s="90" t="s">
        <v>209</v>
      </c>
      <c r="B11" s="118">
        <v>0</v>
      </c>
      <c r="C11" s="118">
        <v>3</v>
      </c>
      <c r="D11" s="118">
        <v>5</v>
      </c>
      <c r="E11" s="118">
        <v>8</v>
      </c>
    </row>
    <row r="12" spans="1:5" ht="12" customHeight="1">
      <c r="A12" s="90" t="s">
        <v>210</v>
      </c>
      <c r="B12" s="118">
        <v>0</v>
      </c>
      <c r="C12" s="118">
        <v>9</v>
      </c>
      <c r="D12" s="118">
        <v>1</v>
      </c>
      <c r="E12" s="118">
        <v>10</v>
      </c>
    </row>
    <row r="13" spans="1:5" ht="12" customHeight="1">
      <c r="A13" s="90" t="s">
        <v>211</v>
      </c>
      <c r="B13" s="118">
        <v>0</v>
      </c>
      <c r="C13" s="118">
        <v>2</v>
      </c>
      <c r="D13" s="118">
        <v>1</v>
      </c>
      <c r="E13" s="118">
        <v>3</v>
      </c>
    </row>
    <row r="14" spans="1:5" s="40" customFormat="1" ht="12" customHeight="1">
      <c r="A14" s="112" t="s">
        <v>212</v>
      </c>
      <c r="B14" s="119">
        <v>14</v>
      </c>
      <c r="C14" s="119">
        <v>114</v>
      </c>
      <c r="D14" s="119">
        <v>114</v>
      </c>
      <c r="E14" s="119">
        <v>242</v>
      </c>
    </row>
    <row r="15" spans="1:5" ht="12" customHeight="1">
      <c r="A15" s="86" t="s">
        <v>213</v>
      </c>
      <c r="B15" s="118"/>
      <c r="C15" s="118"/>
      <c r="D15" s="118"/>
      <c r="E15" s="118"/>
    </row>
    <row r="16" spans="1:5" ht="12" customHeight="1">
      <c r="A16" s="90" t="s">
        <v>214</v>
      </c>
      <c r="B16" s="118">
        <v>7</v>
      </c>
      <c r="C16" s="118">
        <v>20</v>
      </c>
      <c r="D16" s="118">
        <v>35</v>
      </c>
      <c r="E16" s="118">
        <v>62</v>
      </c>
    </row>
    <row r="17" spans="1:5" ht="12" customHeight="1">
      <c r="A17" s="90" t="s">
        <v>215</v>
      </c>
      <c r="B17" s="118">
        <v>0</v>
      </c>
      <c r="C17" s="118">
        <v>10</v>
      </c>
      <c r="D17" s="118">
        <v>15</v>
      </c>
      <c r="E17" s="118">
        <v>25</v>
      </c>
    </row>
    <row r="18" spans="1:5" ht="12" customHeight="1">
      <c r="A18" s="90" t="s">
        <v>216</v>
      </c>
      <c r="B18" s="118">
        <v>10</v>
      </c>
      <c r="C18" s="118">
        <v>273</v>
      </c>
      <c r="D18" s="118">
        <v>421</v>
      </c>
      <c r="E18" s="118">
        <v>704</v>
      </c>
    </row>
    <row r="19" spans="1:5" ht="12" customHeight="1">
      <c r="A19" s="90" t="s">
        <v>217</v>
      </c>
      <c r="B19" s="118">
        <v>0</v>
      </c>
      <c r="C19" s="118">
        <v>0</v>
      </c>
      <c r="D19" s="118">
        <v>1</v>
      </c>
      <c r="E19" s="118">
        <v>1</v>
      </c>
    </row>
    <row r="20" spans="1:5" s="40" customFormat="1" ht="12" customHeight="1">
      <c r="A20" s="112" t="s">
        <v>218</v>
      </c>
      <c r="B20" s="119">
        <v>17</v>
      </c>
      <c r="C20" s="119">
        <v>303</v>
      </c>
      <c r="D20" s="119">
        <v>472</v>
      </c>
      <c r="E20" s="119">
        <v>792</v>
      </c>
    </row>
    <row r="21" spans="1:5" ht="12" customHeight="1">
      <c r="A21" s="86" t="s">
        <v>153</v>
      </c>
      <c r="B21" s="118">
        <v>31</v>
      </c>
      <c r="C21" s="118">
        <v>417</v>
      </c>
      <c r="D21" s="118">
        <v>586</v>
      </c>
      <c r="E21" s="88">
        <v>1034</v>
      </c>
    </row>
    <row r="22" spans="1:5" ht="12" customHeight="1">
      <c r="A22" s="6" t="s">
        <v>219</v>
      </c>
    </row>
    <row r="23" spans="1:5" ht="12" customHeight="1">
      <c r="A23" s="6" t="s">
        <v>161</v>
      </c>
    </row>
  </sheetData>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04231-C143-40B5-A0DD-AC5101F65C8D}">
  <dimension ref="A1:T23"/>
  <sheetViews>
    <sheetView workbookViewId="0"/>
  </sheetViews>
  <sheetFormatPr defaultRowHeight="14.45"/>
  <cols>
    <col min="1" max="1" width="18.5703125" customWidth="1"/>
    <col min="2" max="3" width="9.140625" customWidth="1"/>
  </cols>
  <sheetData>
    <row r="1" spans="1:20">
      <c r="A1" s="10" t="s">
        <v>220</v>
      </c>
    </row>
    <row r="2" spans="1:20">
      <c r="A2" s="15" t="s">
        <v>197</v>
      </c>
      <c r="B2" s="16">
        <v>43728</v>
      </c>
      <c r="C2" s="16">
        <v>44316</v>
      </c>
      <c r="D2" s="16">
        <v>44659</v>
      </c>
    </row>
    <row r="3" spans="1:20" ht="12" customHeight="1">
      <c r="A3" s="103" t="s">
        <v>201</v>
      </c>
      <c r="B3" s="120"/>
      <c r="C3" s="120"/>
      <c r="D3" s="120"/>
    </row>
    <row r="4" spans="1:20" ht="12" customHeight="1">
      <c r="A4" s="103" t="s">
        <v>202</v>
      </c>
      <c r="B4" s="120"/>
      <c r="C4" s="120"/>
      <c r="D4" s="120"/>
    </row>
    <row r="5" spans="1:20" ht="12" customHeight="1">
      <c r="A5" s="121" t="s">
        <v>203</v>
      </c>
      <c r="B5" s="122">
        <v>35</v>
      </c>
      <c r="C5" s="122">
        <v>36</v>
      </c>
      <c r="D5" s="122">
        <v>37</v>
      </c>
    </row>
    <row r="6" spans="1:20" ht="12" customHeight="1">
      <c r="A6" s="121" t="s">
        <v>204</v>
      </c>
      <c r="B6" s="122">
        <v>65</v>
      </c>
      <c r="C6" s="122">
        <v>65</v>
      </c>
      <c r="D6" s="122">
        <v>65</v>
      </c>
    </row>
    <row r="7" spans="1:20" ht="12" customHeight="1">
      <c r="A7" s="121" t="s">
        <v>205</v>
      </c>
      <c r="B7" s="122">
        <v>1</v>
      </c>
      <c r="C7" s="122">
        <v>1</v>
      </c>
      <c r="D7" s="122">
        <v>1</v>
      </c>
    </row>
    <row r="8" spans="1:20" ht="12" customHeight="1">
      <c r="A8" s="121" t="s">
        <v>206</v>
      </c>
      <c r="B8" s="122">
        <v>8</v>
      </c>
      <c r="C8" s="122">
        <v>9</v>
      </c>
      <c r="D8" s="122">
        <v>9</v>
      </c>
    </row>
    <row r="9" spans="1:20" ht="12" customHeight="1">
      <c r="A9" s="121" t="s">
        <v>207</v>
      </c>
      <c r="B9" s="122">
        <v>54</v>
      </c>
      <c r="C9" s="122">
        <v>54</v>
      </c>
      <c r="D9" s="122">
        <v>57</v>
      </c>
    </row>
    <row r="10" spans="1:20" ht="12" customHeight="1">
      <c r="A10" s="121" t="s">
        <v>208</v>
      </c>
      <c r="B10" s="122">
        <v>52</v>
      </c>
      <c r="C10" s="122">
        <v>50</v>
      </c>
      <c r="D10" s="122">
        <v>52</v>
      </c>
    </row>
    <row r="11" spans="1:20" ht="12" customHeight="1">
      <c r="A11" s="121" t="s">
        <v>209</v>
      </c>
      <c r="B11" s="122">
        <v>8</v>
      </c>
      <c r="C11" s="122">
        <v>8</v>
      </c>
      <c r="D11" s="122">
        <v>8</v>
      </c>
    </row>
    <row r="12" spans="1:20" ht="12" customHeight="1">
      <c r="A12" s="121" t="s">
        <v>210</v>
      </c>
      <c r="B12" s="122">
        <v>2</v>
      </c>
      <c r="C12" s="122">
        <v>10</v>
      </c>
      <c r="D12" s="122">
        <v>10</v>
      </c>
    </row>
    <row r="13" spans="1:20" ht="12" customHeight="1">
      <c r="A13" s="121" t="s">
        <v>211</v>
      </c>
      <c r="B13" s="122">
        <v>3</v>
      </c>
      <c r="C13" s="122">
        <v>3</v>
      </c>
      <c r="D13" s="122">
        <v>3</v>
      </c>
    </row>
    <row r="14" spans="1:20" s="40" customFormat="1" ht="12" customHeight="1">
      <c r="A14" s="123" t="s">
        <v>212</v>
      </c>
      <c r="B14" s="124">
        <v>228</v>
      </c>
      <c r="C14" s="124">
        <v>236</v>
      </c>
      <c r="D14" s="124">
        <v>242</v>
      </c>
      <c r="P14"/>
      <c r="Q14"/>
      <c r="R14"/>
      <c r="S14"/>
      <c r="T14"/>
    </row>
    <row r="15" spans="1:20" ht="12" customHeight="1">
      <c r="A15" s="103" t="s">
        <v>213</v>
      </c>
      <c r="B15" s="120"/>
      <c r="C15" s="120"/>
      <c r="D15" s="120"/>
    </row>
    <row r="16" spans="1:20" ht="12" customHeight="1">
      <c r="A16" s="121" t="s">
        <v>221</v>
      </c>
      <c r="B16" s="122">
        <v>65</v>
      </c>
      <c r="C16" s="122">
        <v>61</v>
      </c>
      <c r="D16" s="122">
        <v>62</v>
      </c>
    </row>
    <row r="17" spans="1:20" ht="12" customHeight="1">
      <c r="A17" s="121" t="s">
        <v>215</v>
      </c>
      <c r="B17" s="122">
        <v>12</v>
      </c>
      <c r="C17" s="122">
        <v>25</v>
      </c>
      <c r="D17" s="122">
        <v>25</v>
      </c>
    </row>
    <row r="18" spans="1:20" ht="12" customHeight="1">
      <c r="A18" s="121" t="s">
        <v>216</v>
      </c>
      <c r="B18" s="122">
        <v>655</v>
      </c>
      <c r="C18" s="122">
        <v>697</v>
      </c>
      <c r="D18" s="122">
        <v>704</v>
      </c>
    </row>
    <row r="19" spans="1:20" ht="12" customHeight="1">
      <c r="A19" s="121" t="s">
        <v>217</v>
      </c>
      <c r="B19" s="122">
        <v>1</v>
      </c>
      <c r="C19" s="122">
        <v>1</v>
      </c>
      <c r="D19" s="122">
        <v>1</v>
      </c>
    </row>
    <row r="20" spans="1:20" s="40" customFormat="1" ht="12" customHeight="1">
      <c r="A20" s="123" t="s">
        <v>218</v>
      </c>
      <c r="B20" s="124">
        <v>733</v>
      </c>
      <c r="C20" s="124">
        <v>784</v>
      </c>
      <c r="D20" s="124">
        <v>792</v>
      </c>
      <c r="P20"/>
      <c r="Q20"/>
      <c r="R20"/>
      <c r="S20"/>
      <c r="T20"/>
    </row>
    <row r="21" spans="1:20" ht="12" customHeight="1">
      <c r="A21" s="103" t="s">
        <v>153</v>
      </c>
      <c r="B21" s="122">
        <v>961</v>
      </c>
      <c r="C21" s="115">
        <v>1020</v>
      </c>
      <c r="D21" s="115">
        <v>1034</v>
      </c>
    </row>
    <row r="22" spans="1:20" ht="12" customHeight="1">
      <c r="A22" s="12" t="s">
        <v>222</v>
      </c>
    </row>
    <row r="23" spans="1:20" ht="12" customHeight="1">
      <c r="A23" s="12" t="s">
        <v>123</v>
      </c>
    </row>
  </sheetData>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77054-02DC-456F-B358-A8D5AF4F8147}">
  <dimension ref="A1:H11"/>
  <sheetViews>
    <sheetView workbookViewId="0"/>
  </sheetViews>
  <sheetFormatPr defaultRowHeight="14.45"/>
  <cols>
    <col min="1" max="1" width="30.140625" customWidth="1"/>
    <col min="2" max="7" width="8.140625" customWidth="1"/>
    <col min="8" max="8" width="8.7109375" customWidth="1"/>
  </cols>
  <sheetData>
    <row r="1" spans="1:8">
      <c r="A1" s="10" t="s">
        <v>223</v>
      </c>
    </row>
    <row r="2" spans="1:8">
      <c r="A2" s="8"/>
      <c r="B2" s="9" t="s">
        <v>134</v>
      </c>
      <c r="C2" s="9" t="s">
        <v>135</v>
      </c>
      <c r="D2" s="9" t="s">
        <v>127</v>
      </c>
      <c r="E2" s="9" t="s">
        <v>66</v>
      </c>
      <c r="F2" s="9" t="s">
        <v>128</v>
      </c>
      <c r="G2" s="9" t="s">
        <v>56</v>
      </c>
      <c r="H2" s="9" t="s">
        <v>17</v>
      </c>
    </row>
    <row r="3" spans="1:8">
      <c r="A3" s="103" t="s">
        <v>224</v>
      </c>
      <c r="B3" s="86"/>
      <c r="C3" s="86"/>
      <c r="D3" s="86"/>
      <c r="E3" s="86"/>
      <c r="F3" s="86"/>
      <c r="G3" s="118"/>
      <c r="H3" s="118"/>
    </row>
    <row r="4" spans="1:8">
      <c r="A4" s="86" t="s">
        <v>225</v>
      </c>
      <c r="B4" s="88">
        <v>33515</v>
      </c>
      <c r="C4" s="88">
        <v>32267</v>
      </c>
      <c r="D4" s="88">
        <v>31812</v>
      </c>
      <c r="E4" s="88">
        <v>34577</v>
      </c>
      <c r="F4" s="88">
        <v>31810</v>
      </c>
      <c r="G4" s="88">
        <v>31670</v>
      </c>
      <c r="H4" s="88">
        <v>35135.9804</v>
      </c>
    </row>
    <row r="5" spans="1:8">
      <c r="A5" s="86" t="s">
        <v>226</v>
      </c>
      <c r="B5" s="88">
        <v>1187167</v>
      </c>
      <c r="C5" s="88">
        <v>1166021</v>
      </c>
      <c r="D5" s="88">
        <v>1293725</v>
      </c>
      <c r="E5" s="88">
        <v>1296509</v>
      </c>
      <c r="F5" s="88">
        <v>1230342</v>
      </c>
      <c r="G5" s="88">
        <v>1204036</v>
      </c>
      <c r="H5" s="88">
        <v>1256549.1237999999</v>
      </c>
    </row>
    <row r="6" spans="1:8">
      <c r="A6" s="86" t="s">
        <v>227</v>
      </c>
      <c r="B6" s="118">
        <v>480</v>
      </c>
      <c r="C6" s="88">
        <v>3094</v>
      </c>
      <c r="D6" s="88">
        <v>1950</v>
      </c>
      <c r="E6" s="88">
        <v>2118</v>
      </c>
      <c r="F6" s="88">
        <v>2535</v>
      </c>
      <c r="G6" s="88">
        <v>1765</v>
      </c>
      <c r="H6" s="88">
        <v>4315.7554</v>
      </c>
    </row>
    <row r="7" spans="1:8">
      <c r="A7" s="86" t="s">
        <v>228</v>
      </c>
      <c r="B7" s="118">
        <v>206</v>
      </c>
      <c r="C7" s="118">
        <v>342</v>
      </c>
      <c r="D7" s="118">
        <v>231</v>
      </c>
      <c r="E7" s="118">
        <v>157</v>
      </c>
      <c r="F7" s="118">
        <v>231</v>
      </c>
      <c r="G7" s="118">
        <v>215</v>
      </c>
      <c r="H7" s="88">
        <v>292.06</v>
      </c>
    </row>
    <row r="8" spans="1:8">
      <c r="A8" s="86" t="s">
        <v>153</v>
      </c>
      <c r="B8" s="88">
        <v>1221367</v>
      </c>
      <c r="C8" s="88">
        <v>1201723</v>
      </c>
      <c r="D8" s="88">
        <v>1327718</v>
      </c>
      <c r="E8" s="88">
        <v>1333361</v>
      </c>
      <c r="F8" s="88">
        <v>1264919</v>
      </c>
      <c r="G8" s="88">
        <v>1237685</v>
      </c>
      <c r="H8" s="88">
        <f>SUM(H4:H7)</f>
        <v>1296292.9195999999</v>
      </c>
    </row>
    <row r="9" spans="1:8" ht="21.95">
      <c r="A9" s="86" t="s">
        <v>229</v>
      </c>
      <c r="B9" s="95">
        <f t="shared" ref="B9:G9" si="0">ROUND((B8/1730171.2)*100,1)</f>
        <v>70.599999999999994</v>
      </c>
      <c r="C9" s="95">
        <f t="shared" si="0"/>
        <v>69.5</v>
      </c>
      <c r="D9" s="95">
        <f t="shared" si="0"/>
        <v>76.7</v>
      </c>
      <c r="E9" s="95">
        <f t="shared" si="0"/>
        <v>77.099999999999994</v>
      </c>
      <c r="F9" s="95">
        <f t="shared" si="0"/>
        <v>73.099999999999994</v>
      </c>
      <c r="G9" s="95">
        <f t="shared" si="0"/>
        <v>71.5</v>
      </c>
      <c r="H9" s="95">
        <f>ROUND((H8/1730171.2)*100,1)</f>
        <v>74.900000000000006</v>
      </c>
    </row>
    <row r="10" spans="1:8" ht="12" customHeight="1">
      <c r="A10" s="12" t="s">
        <v>230</v>
      </c>
    </row>
    <row r="11" spans="1:8" ht="12" customHeight="1">
      <c r="A11" s="12" t="s">
        <v>123</v>
      </c>
    </row>
  </sheetData>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E11BD-5F0A-41B2-B7D4-DCE9B3178FAB}">
  <dimension ref="A1:I27"/>
  <sheetViews>
    <sheetView tabSelected="1" zoomScaleNormal="100" workbookViewId="0">
      <selection activeCell="I4" sqref="I4"/>
    </sheetView>
  </sheetViews>
  <sheetFormatPr defaultColWidth="9.140625" defaultRowHeight="12.95"/>
  <cols>
    <col min="1" max="1" width="18.5703125" style="1" customWidth="1"/>
    <col min="2" max="8" width="10.7109375" style="1" customWidth="1"/>
    <col min="9" max="16384" width="9.140625" style="1"/>
  </cols>
  <sheetData>
    <row r="1" spans="1:9" ht="15" customHeight="1">
      <c r="A1" s="10" t="s">
        <v>231</v>
      </c>
      <c r="B1" s="22"/>
      <c r="C1" s="22"/>
      <c r="D1" s="22"/>
      <c r="E1"/>
      <c r="F1"/>
      <c r="G1"/>
      <c r="H1"/>
    </row>
    <row r="2" spans="1:9" ht="15" customHeight="1">
      <c r="A2" s="79"/>
      <c r="B2" s="107" t="s">
        <v>134</v>
      </c>
      <c r="C2" s="107" t="s">
        <v>135</v>
      </c>
      <c r="D2" s="107" t="s">
        <v>127</v>
      </c>
      <c r="E2" s="107" t="s">
        <v>66</v>
      </c>
      <c r="F2" s="107" t="s">
        <v>128</v>
      </c>
      <c r="G2" s="107" t="s">
        <v>56</v>
      </c>
      <c r="H2" s="107" t="s">
        <v>17</v>
      </c>
      <c r="I2" s="107" t="s">
        <v>232</v>
      </c>
    </row>
    <row r="3" spans="1:9" ht="12" customHeight="1">
      <c r="A3" s="103" t="s">
        <v>233</v>
      </c>
      <c r="B3" s="88">
        <v>861</v>
      </c>
      <c r="C3" s="88">
        <v>904</v>
      </c>
      <c r="D3" s="88">
        <v>1089</v>
      </c>
      <c r="E3" s="88">
        <v>805</v>
      </c>
      <c r="F3" s="88">
        <v>842</v>
      </c>
      <c r="G3" s="88">
        <v>859</v>
      </c>
      <c r="H3" s="88">
        <v>1212</v>
      </c>
      <c r="I3" s="88">
        <v>2077</v>
      </c>
    </row>
    <row r="4" spans="1:9" ht="12" customHeight="1">
      <c r="A4" s="12" t="s">
        <v>234</v>
      </c>
      <c r="B4" s="22"/>
      <c r="C4" s="22"/>
      <c r="D4" s="22"/>
      <c r="E4" s="22"/>
      <c r="F4" s="22"/>
      <c r="G4" s="22"/>
      <c r="H4" s="22"/>
    </row>
    <row r="5" spans="1:9" ht="12" customHeight="1">
      <c r="A5" s="12" t="s">
        <v>235</v>
      </c>
      <c r="B5" s="22"/>
      <c r="C5" s="22"/>
      <c r="D5" s="22"/>
      <c r="E5" s="22"/>
      <c r="F5" s="22"/>
      <c r="G5" s="22"/>
      <c r="H5" s="22"/>
    </row>
    <row r="6" spans="1:9" ht="12" customHeight="1">
      <c r="A6" s="12" t="s">
        <v>123</v>
      </c>
      <c r="B6"/>
      <c r="C6"/>
      <c r="D6"/>
      <c r="E6"/>
      <c r="F6"/>
      <c r="G6"/>
      <c r="H6"/>
    </row>
    <row r="7" spans="1:9">
      <c r="A7" s="22"/>
      <c r="B7" s="22"/>
      <c r="C7" s="22"/>
      <c r="D7" s="22"/>
      <c r="E7" s="22"/>
      <c r="F7" s="22"/>
      <c r="G7" s="22"/>
      <c r="H7" s="22"/>
    </row>
    <row r="8" spans="1:9">
      <c r="A8" s="22"/>
      <c r="B8" s="22"/>
      <c r="C8" s="22"/>
      <c r="D8" s="22"/>
      <c r="E8" s="22"/>
      <c r="F8" s="22"/>
      <c r="G8" s="22"/>
      <c r="H8" s="22"/>
    </row>
    <row r="9" spans="1:9">
      <c r="A9" s="36"/>
      <c r="B9" s="36"/>
      <c r="C9" s="36"/>
      <c r="D9" s="36"/>
      <c r="E9" s="22"/>
      <c r="F9" s="22"/>
      <c r="G9" s="22"/>
      <c r="H9" s="22"/>
    </row>
    <row r="10" spans="1:9">
      <c r="A10" s="36"/>
      <c r="B10" s="36"/>
      <c r="C10" s="36"/>
      <c r="D10" s="36"/>
      <c r="E10" s="22"/>
      <c r="F10" s="22"/>
      <c r="G10" s="22"/>
      <c r="H10" s="22"/>
    </row>
    <row r="11" spans="1:9">
      <c r="A11" s="36"/>
      <c r="B11" s="36"/>
      <c r="C11" s="36"/>
      <c r="D11" s="36"/>
      <c r="E11" s="22"/>
      <c r="F11" s="22"/>
      <c r="G11" s="22"/>
      <c r="H11" s="22"/>
    </row>
    <row r="12" spans="1:9">
      <c r="A12" s="22"/>
      <c r="B12" s="22"/>
      <c r="C12" s="22"/>
      <c r="D12" s="22"/>
      <c r="E12" s="22"/>
      <c r="F12" s="22"/>
      <c r="G12" s="22"/>
      <c r="H12" s="22"/>
    </row>
    <row r="13" spans="1:9">
      <c r="A13" s="22"/>
      <c r="B13" s="22"/>
      <c r="C13" s="22"/>
      <c r="D13" s="22"/>
      <c r="E13" s="22"/>
      <c r="F13" s="22"/>
      <c r="G13" s="22"/>
      <c r="H13" s="22"/>
    </row>
    <row r="14" spans="1:9">
      <c r="A14" s="22"/>
      <c r="B14" s="22"/>
      <c r="C14" s="22"/>
      <c r="D14" s="22"/>
      <c r="E14" s="22"/>
      <c r="F14" s="22"/>
      <c r="G14" s="22"/>
      <c r="H14" s="22"/>
    </row>
    <row r="16" spans="1:9">
      <c r="A16" s="36"/>
    </row>
    <row r="17" spans="1:1">
      <c r="A17" s="36"/>
    </row>
    <row r="18" spans="1:1">
      <c r="A18" s="36"/>
    </row>
    <row r="19" spans="1:1">
      <c r="A19" s="36"/>
    </row>
    <row r="20" spans="1:1">
      <c r="A20" s="36"/>
    </row>
    <row r="21" spans="1:1">
      <c r="A21" s="36"/>
    </row>
    <row r="22" spans="1:1">
      <c r="A22" s="36"/>
    </row>
    <row r="23" spans="1:1">
      <c r="A23" s="36"/>
    </row>
    <row r="24" spans="1:1">
      <c r="A24" s="36"/>
    </row>
    <row r="25" spans="1:1">
      <c r="A25" s="36"/>
    </row>
    <row r="26" spans="1:1">
      <c r="A26" s="36"/>
    </row>
    <row r="27" spans="1:1">
      <c r="A27" s="36"/>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D479B-5A4E-46F3-B239-DE9173C0D7D7}">
  <dimension ref="A1:I9"/>
  <sheetViews>
    <sheetView workbookViewId="0"/>
  </sheetViews>
  <sheetFormatPr defaultRowHeight="14.45"/>
  <cols>
    <col min="1" max="1" width="30.42578125" customWidth="1"/>
    <col min="2" max="9" width="6.140625" customWidth="1"/>
  </cols>
  <sheetData>
    <row r="1" spans="1:9">
      <c r="A1" s="10" t="s">
        <v>236</v>
      </c>
    </row>
    <row r="2" spans="1:9">
      <c r="A2" s="11"/>
      <c r="B2" s="8">
        <v>2013</v>
      </c>
      <c r="C2" s="8">
        <v>2014</v>
      </c>
      <c r="D2" s="8">
        <v>2015</v>
      </c>
      <c r="E2" s="8">
        <v>2016</v>
      </c>
      <c r="F2" s="8">
        <v>2017</v>
      </c>
      <c r="G2" s="8">
        <v>2018</v>
      </c>
      <c r="H2" s="8">
        <v>2019</v>
      </c>
      <c r="I2" s="8">
        <v>2020</v>
      </c>
    </row>
    <row r="3" spans="1:9">
      <c r="A3" s="86" t="s">
        <v>237</v>
      </c>
      <c r="B3" s="118"/>
      <c r="C3" s="118"/>
      <c r="D3" s="118"/>
      <c r="E3" s="118"/>
      <c r="F3" s="118"/>
      <c r="G3" s="118"/>
      <c r="H3" s="118"/>
      <c r="I3" s="118"/>
    </row>
    <row r="4" spans="1:9" ht="23.25" customHeight="1">
      <c r="A4" s="86" t="s">
        <v>238</v>
      </c>
      <c r="B4" s="125">
        <v>43</v>
      </c>
      <c r="C4" s="125">
        <v>43</v>
      </c>
      <c r="D4" s="125">
        <v>43</v>
      </c>
      <c r="E4" s="125">
        <v>45</v>
      </c>
      <c r="F4" s="125">
        <v>42</v>
      </c>
      <c r="G4" s="125">
        <v>41</v>
      </c>
      <c r="H4" s="125">
        <v>23</v>
      </c>
      <c r="I4" s="125">
        <v>12</v>
      </c>
    </row>
    <row r="5" spans="1:9" ht="23.25" customHeight="1">
      <c r="A5" s="86" t="s">
        <v>239</v>
      </c>
      <c r="B5" s="125">
        <v>285</v>
      </c>
      <c r="C5" s="125">
        <v>261</v>
      </c>
      <c r="D5" s="125">
        <v>260</v>
      </c>
      <c r="E5" s="125">
        <v>302</v>
      </c>
      <c r="F5" s="125">
        <v>293</v>
      </c>
      <c r="G5" s="125">
        <v>274</v>
      </c>
      <c r="H5" s="125">
        <v>195</v>
      </c>
      <c r="I5" s="125">
        <v>113</v>
      </c>
    </row>
    <row r="6" spans="1:9" ht="23.25" customHeight="1">
      <c r="A6" s="86" t="s">
        <v>240</v>
      </c>
      <c r="B6" s="125">
        <v>322</v>
      </c>
      <c r="C6" s="125">
        <v>374</v>
      </c>
      <c r="D6" s="125">
        <v>342</v>
      </c>
      <c r="E6" s="125">
        <v>331</v>
      </c>
      <c r="F6" s="125">
        <v>214</v>
      </c>
      <c r="G6" s="125">
        <v>182</v>
      </c>
      <c r="H6" s="125">
        <v>180</v>
      </c>
      <c r="I6" s="125">
        <v>168</v>
      </c>
    </row>
    <row r="7" spans="1:9" ht="23.25" customHeight="1">
      <c r="A7" s="86" t="s">
        <v>241</v>
      </c>
      <c r="B7" s="125">
        <v>6</v>
      </c>
      <c r="C7" s="125">
        <v>-70</v>
      </c>
      <c r="D7" s="125">
        <v>-39</v>
      </c>
      <c r="E7" s="125">
        <v>17</v>
      </c>
      <c r="F7" s="125">
        <v>121</v>
      </c>
      <c r="G7" s="125">
        <v>134</v>
      </c>
      <c r="H7" s="125">
        <v>38</v>
      </c>
      <c r="I7" s="125">
        <v>-43</v>
      </c>
    </row>
    <row r="8" spans="1:9" ht="12" customHeight="1">
      <c r="A8" s="12" t="s">
        <v>242</v>
      </c>
    </row>
    <row r="9" spans="1:9" ht="12" customHeight="1">
      <c r="A9" s="12" t="s">
        <v>123</v>
      </c>
    </row>
  </sheetData>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63F33-BC4E-4B58-87F8-B31C05B029AC}">
  <dimension ref="A1:G10"/>
  <sheetViews>
    <sheetView zoomScaleNormal="100" workbookViewId="0"/>
  </sheetViews>
  <sheetFormatPr defaultRowHeight="14.45"/>
  <cols>
    <col min="1" max="1" width="14.85546875" customWidth="1"/>
  </cols>
  <sheetData>
    <row r="1" spans="1:7">
      <c r="A1" s="10" t="s">
        <v>243</v>
      </c>
    </row>
    <row r="2" spans="1:7">
      <c r="A2" s="17" t="s">
        <v>244</v>
      </c>
      <c r="B2" s="18">
        <v>43221</v>
      </c>
      <c r="C2" s="18">
        <v>43987</v>
      </c>
      <c r="D2" s="18">
        <v>44403</v>
      </c>
      <c r="E2" s="18">
        <v>44648</v>
      </c>
    </row>
    <row r="3" spans="1:7" ht="12" customHeight="1">
      <c r="A3" s="86" t="s">
        <v>245</v>
      </c>
      <c r="B3" s="126"/>
      <c r="C3" s="126"/>
      <c r="D3" s="126"/>
      <c r="E3" s="126"/>
    </row>
    <row r="4" spans="1:7" ht="12" customHeight="1">
      <c r="A4" s="86" t="s">
        <v>246</v>
      </c>
      <c r="B4" s="125">
        <v>97683</v>
      </c>
      <c r="C4" s="88">
        <v>98071</v>
      </c>
      <c r="D4" s="88">
        <v>98227</v>
      </c>
      <c r="E4" s="88">
        <v>97177</v>
      </c>
      <c r="F4" s="43"/>
      <c r="G4" s="43"/>
    </row>
    <row r="5" spans="1:7" ht="12" customHeight="1">
      <c r="A5" s="86" t="s">
        <v>247</v>
      </c>
      <c r="B5" s="88">
        <v>31037</v>
      </c>
      <c r="C5" s="88">
        <v>31045</v>
      </c>
      <c r="D5" s="88">
        <v>31046</v>
      </c>
      <c r="E5" s="88">
        <v>30984</v>
      </c>
      <c r="G5" s="43"/>
    </row>
    <row r="6" spans="1:7" ht="12" customHeight="1">
      <c r="A6" s="86" t="s">
        <v>248</v>
      </c>
      <c r="B6" s="118">
        <v>663</v>
      </c>
      <c r="C6" s="118">
        <v>663</v>
      </c>
      <c r="D6" s="118">
        <v>663</v>
      </c>
      <c r="E6" s="118">
        <v>663</v>
      </c>
      <c r="G6" s="43"/>
    </row>
    <row r="7" spans="1:7" ht="12" customHeight="1">
      <c r="A7" s="86" t="s">
        <v>249</v>
      </c>
      <c r="B7" s="118">
        <v>541</v>
      </c>
      <c r="C7" s="118">
        <v>540</v>
      </c>
      <c r="D7" s="118">
        <v>540</v>
      </c>
      <c r="E7" s="118">
        <v>540</v>
      </c>
      <c r="G7" s="43"/>
    </row>
    <row r="8" spans="1:7" ht="12" customHeight="1">
      <c r="A8" s="86" t="s">
        <v>153</v>
      </c>
      <c r="B8" s="88">
        <v>129924</v>
      </c>
      <c r="C8" s="88">
        <v>130320</v>
      </c>
      <c r="D8" s="88">
        <v>130477</v>
      </c>
      <c r="E8" s="88">
        <v>129364</v>
      </c>
      <c r="G8" s="43"/>
    </row>
    <row r="9" spans="1:7" ht="12" customHeight="1">
      <c r="A9" s="12" t="s">
        <v>250</v>
      </c>
    </row>
    <row r="10" spans="1:7" ht="12" customHeight="1">
      <c r="A10" s="12" t="s">
        <v>123</v>
      </c>
    </row>
  </sheetData>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BBBDA-50F1-4B4D-828E-83BC7BD6E32E}">
  <dimension ref="A1:H13"/>
  <sheetViews>
    <sheetView zoomScaleNormal="100" workbookViewId="0"/>
  </sheetViews>
  <sheetFormatPr defaultColWidth="9.140625" defaultRowHeight="12.95"/>
  <cols>
    <col min="1" max="1" width="15.140625" style="1" customWidth="1"/>
    <col min="2" max="7" width="10.7109375" style="1" customWidth="1"/>
    <col min="8" max="16384" width="9.140625" style="1"/>
  </cols>
  <sheetData>
    <row r="1" spans="1:8" ht="15" customHeight="1">
      <c r="A1" s="10" t="s">
        <v>251</v>
      </c>
      <c r="B1" s="22"/>
      <c r="C1" s="22"/>
      <c r="D1" s="22"/>
      <c r="E1"/>
      <c r="F1"/>
      <c r="G1"/>
    </row>
    <row r="2" spans="1:8" ht="15" customHeight="1">
      <c r="A2" s="79"/>
      <c r="B2" s="107" t="s">
        <v>134</v>
      </c>
      <c r="C2" s="107" t="s">
        <v>135</v>
      </c>
      <c r="D2" s="107" t="s">
        <v>127</v>
      </c>
      <c r="E2" s="107" t="s">
        <v>66</v>
      </c>
      <c r="F2" s="107" t="s">
        <v>128</v>
      </c>
      <c r="G2" s="107" t="s">
        <v>56</v>
      </c>
      <c r="H2" s="107" t="s">
        <v>17</v>
      </c>
    </row>
    <row r="3" spans="1:8">
      <c r="A3" s="57" t="s">
        <v>252</v>
      </c>
      <c r="B3" s="14"/>
      <c r="C3" s="14"/>
      <c r="D3" s="14"/>
      <c r="E3" s="14"/>
      <c r="F3" s="14"/>
      <c r="G3" s="14"/>
      <c r="H3" s="14"/>
    </row>
    <row r="4" spans="1:8">
      <c r="A4" s="86" t="s">
        <v>253</v>
      </c>
      <c r="B4" s="88">
        <v>4766947.42</v>
      </c>
      <c r="C4" s="88">
        <v>4601414.7300000004</v>
      </c>
      <c r="D4" s="88">
        <v>4384516.84</v>
      </c>
      <c r="E4" s="88">
        <v>4501347.7300000004</v>
      </c>
      <c r="F4" s="88">
        <v>4163739.8</v>
      </c>
      <c r="G4" s="88">
        <v>4284457.97</v>
      </c>
      <c r="H4" s="88">
        <v>4514827.59</v>
      </c>
    </row>
    <row r="5" spans="1:8">
      <c r="A5" s="57" t="s">
        <v>254</v>
      </c>
      <c r="B5" s="14">
        <v>2518802.0499999998</v>
      </c>
      <c r="C5" s="14">
        <v>2345370.0699999998</v>
      </c>
      <c r="D5" s="14">
        <v>2205204.4300000002</v>
      </c>
      <c r="E5" s="14">
        <v>2179774.4300000002</v>
      </c>
      <c r="F5" s="14">
        <v>2196366.9500000002</v>
      </c>
      <c r="G5" s="14">
        <v>2439699.16</v>
      </c>
      <c r="H5" s="14">
        <v>2604637.94</v>
      </c>
    </row>
    <row r="6" spans="1:8">
      <c r="A6" s="86" t="s">
        <v>255</v>
      </c>
      <c r="B6" s="88">
        <v>378385</v>
      </c>
      <c r="C6" s="88">
        <v>358142</v>
      </c>
      <c r="D6" s="88">
        <v>364350</v>
      </c>
      <c r="E6" s="88">
        <v>384520</v>
      </c>
      <c r="F6" s="88">
        <v>371191</v>
      </c>
      <c r="G6" s="88">
        <v>379187</v>
      </c>
      <c r="H6" s="88">
        <v>403483</v>
      </c>
    </row>
    <row r="7" spans="1:8">
      <c r="A7" s="57" t="s">
        <v>256</v>
      </c>
      <c r="B7" s="14">
        <v>67319.75</v>
      </c>
      <c r="C7" s="14">
        <v>67794.009999999995</v>
      </c>
      <c r="D7" s="14">
        <v>63291.199999999997</v>
      </c>
      <c r="E7" s="14">
        <v>56790.73</v>
      </c>
      <c r="F7" s="14">
        <v>60643.08</v>
      </c>
      <c r="G7" s="14">
        <v>59291.77</v>
      </c>
      <c r="H7" s="14">
        <v>58869.83</v>
      </c>
    </row>
    <row r="8" spans="1:8">
      <c r="A8" s="86" t="s">
        <v>257</v>
      </c>
      <c r="B8" s="88">
        <v>1137330.17</v>
      </c>
      <c r="C8" s="88">
        <v>1101928.52</v>
      </c>
      <c r="D8" s="88">
        <v>1006248.94</v>
      </c>
      <c r="E8" s="88">
        <v>1101299.58</v>
      </c>
      <c r="F8" s="88">
        <v>1080379.21</v>
      </c>
      <c r="G8" s="88">
        <v>1094673.6100000001</v>
      </c>
      <c r="H8" s="88">
        <v>1074608.3799999999</v>
      </c>
    </row>
    <row r="9" spans="1:8">
      <c r="A9" s="105" t="s">
        <v>258</v>
      </c>
      <c r="B9" s="78">
        <v>8868784.3900000006</v>
      </c>
      <c r="C9" s="78">
        <v>8474649.3300000001</v>
      </c>
      <c r="D9" s="78">
        <v>8023611.4100000001</v>
      </c>
      <c r="E9" s="78">
        <v>8223732.4700000007</v>
      </c>
      <c r="F9" s="78">
        <v>7872320.04</v>
      </c>
      <c r="G9" s="78">
        <v>8257309.5099999998</v>
      </c>
      <c r="H9" s="78">
        <v>8656426.7399999984</v>
      </c>
    </row>
    <row r="10" spans="1:8" ht="12" customHeight="1">
      <c r="A10" s="12" t="s">
        <v>259</v>
      </c>
      <c r="B10" s="22"/>
      <c r="C10" s="22"/>
      <c r="D10" s="22"/>
      <c r="E10" s="22"/>
      <c r="F10" s="22"/>
      <c r="G10" s="22"/>
    </row>
    <row r="11" spans="1:8" ht="12" customHeight="1">
      <c r="A11" s="12" t="s">
        <v>260</v>
      </c>
      <c r="B11" s="22"/>
      <c r="C11" s="22"/>
      <c r="D11" s="22"/>
      <c r="E11" s="22"/>
      <c r="F11" s="22"/>
      <c r="G11" s="22"/>
    </row>
    <row r="12" spans="1:8" ht="12" customHeight="1">
      <c r="A12" s="12" t="s">
        <v>123</v>
      </c>
      <c r="B12"/>
      <c r="C12"/>
      <c r="D12"/>
      <c r="E12"/>
      <c r="F12"/>
      <c r="G12"/>
    </row>
    <row r="13" spans="1:8">
      <c r="A13" s="22"/>
      <c r="B13" s="22"/>
      <c r="C13" s="22"/>
      <c r="D13" s="22"/>
      <c r="E13" s="22"/>
      <c r="F13" s="22"/>
      <c r="G13" s="2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64399-0EC6-48EE-9D25-19A70E77E4CC}">
  <dimension ref="A1:N22"/>
  <sheetViews>
    <sheetView zoomScaleNormal="100" workbookViewId="0"/>
  </sheetViews>
  <sheetFormatPr defaultColWidth="9.140625" defaultRowHeight="12.95"/>
  <cols>
    <col min="1" max="1" width="40.7109375" style="1" customWidth="1"/>
    <col min="2" max="7" width="10.7109375" style="1" customWidth="1"/>
    <col min="8" max="16384" width="9.140625" style="1"/>
  </cols>
  <sheetData>
    <row r="1" spans="1:14" ht="15" customHeight="1">
      <c r="A1" s="10" t="s">
        <v>261</v>
      </c>
      <c r="B1" s="22"/>
      <c r="C1" s="22"/>
      <c r="D1" s="22"/>
      <c r="E1"/>
      <c r="F1"/>
      <c r="G1"/>
    </row>
    <row r="2" spans="1:14" ht="15" customHeight="1">
      <c r="A2" s="79"/>
      <c r="B2" s="107" t="s">
        <v>134</v>
      </c>
      <c r="C2" s="107" t="s">
        <v>135</v>
      </c>
      <c r="D2" s="107" t="s">
        <v>127</v>
      </c>
      <c r="E2" s="107" t="s">
        <v>66</v>
      </c>
      <c r="F2" s="107" t="s">
        <v>128</v>
      </c>
      <c r="G2" s="107" t="s">
        <v>56</v>
      </c>
      <c r="H2" s="107" t="s">
        <v>17</v>
      </c>
    </row>
    <row r="3" spans="1:14" ht="12" customHeight="1">
      <c r="A3" s="57" t="s">
        <v>252</v>
      </c>
      <c r="B3" s="14"/>
      <c r="C3" s="14"/>
      <c r="D3" s="14"/>
      <c r="E3" s="14"/>
      <c r="F3" s="14"/>
      <c r="G3" s="14"/>
      <c r="H3" s="14"/>
    </row>
    <row r="4" spans="1:14" ht="12" customHeight="1">
      <c r="A4" s="89" t="s">
        <v>262</v>
      </c>
      <c r="B4" s="88">
        <v>2746462.9400000004</v>
      </c>
      <c r="C4" s="88">
        <v>2610087.86</v>
      </c>
      <c r="D4" s="88">
        <v>2545531.64</v>
      </c>
      <c r="E4" s="88">
        <v>2573130.8200000003</v>
      </c>
      <c r="F4" s="88">
        <v>2170425.08</v>
      </c>
      <c r="G4" s="88">
        <v>2226106.42</v>
      </c>
      <c r="H4" s="88">
        <v>2568317.58</v>
      </c>
      <c r="J4"/>
    </row>
    <row r="5" spans="1:14" ht="12" customHeight="1">
      <c r="A5" s="64" t="s">
        <v>263</v>
      </c>
      <c r="B5" s="14">
        <v>265461.68999999994</v>
      </c>
      <c r="C5" s="14">
        <v>263369.63</v>
      </c>
      <c r="D5" s="14">
        <v>256931.75</v>
      </c>
      <c r="E5" s="14">
        <v>261649.68</v>
      </c>
      <c r="F5" s="14">
        <v>259235.58</v>
      </c>
      <c r="G5" s="14">
        <v>271613.20999999996</v>
      </c>
      <c r="H5" s="14">
        <v>262104.54</v>
      </c>
      <c r="J5"/>
    </row>
    <row r="6" spans="1:14" ht="12" customHeight="1">
      <c r="A6" s="89" t="s">
        <v>264</v>
      </c>
      <c r="B6" s="88">
        <v>203951.3</v>
      </c>
      <c r="C6" s="88">
        <v>188794.47999999998</v>
      </c>
      <c r="D6" s="88">
        <v>189781.06999999998</v>
      </c>
      <c r="E6" s="88">
        <v>201233</v>
      </c>
      <c r="F6" s="88">
        <v>201759.45</v>
      </c>
      <c r="G6" s="88">
        <v>207919.34</v>
      </c>
      <c r="H6" s="88">
        <v>198995.27000000002</v>
      </c>
      <c r="J6"/>
    </row>
    <row r="7" spans="1:14" ht="12" customHeight="1">
      <c r="A7" s="64" t="s">
        <v>265</v>
      </c>
      <c r="B7" s="14">
        <v>3267636</v>
      </c>
      <c r="C7" s="14">
        <v>3083608</v>
      </c>
      <c r="D7" s="14">
        <v>2563930.36</v>
      </c>
      <c r="E7" s="14">
        <v>2857674.8899999997</v>
      </c>
      <c r="F7" s="14">
        <v>2912993</v>
      </c>
      <c r="G7" s="14">
        <v>3188837</v>
      </c>
      <c r="H7" s="14">
        <v>3354946.06</v>
      </c>
    </row>
    <row r="8" spans="1:14" ht="12" customHeight="1">
      <c r="A8" s="90" t="s">
        <v>266</v>
      </c>
      <c r="B8" s="88">
        <v>916493.8900000006</v>
      </c>
      <c r="C8" s="88">
        <v>887048.02000000048</v>
      </c>
      <c r="D8" s="88">
        <v>1122773.9500000002</v>
      </c>
      <c r="E8" s="88">
        <v>888403.16000000015</v>
      </c>
      <c r="F8" s="88">
        <v>898933.66999999899</v>
      </c>
      <c r="G8" s="88">
        <v>899300.54999999981</v>
      </c>
      <c r="H8" s="88">
        <v>835206.20000000019</v>
      </c>
      <c r="I8"/>
      <c r="J8"/>
      <c r="K8"/>
      <c r="L8"/>
      <c r="M8"/>
      <c r="N8"/>
    </row>
    <row r="9" spans="1:14" ht="12" customHeight="1">
      <c r="A9" s="77" t="s">
        <v>267</v>
      </c>
      <c r="B9" s="78">
        <v>7400005.8200000003</v>
      </c>
      <c r="C9" s="78">
        <v>7032907.9900000002</v>
      </c>
      <c r="D9" s="78">
        <v>6678948.7700000005</v>
      </c>
      <c r="E9" s="78">
        <v>6782091.5500000007</v>
      </c>
      <c r="F9" s="78">
        <v>6443346.7799999993</v>
      </c>
      <c r="G9" s="78">
        <v>6793776.5199999996</v>
      </c>
      <c r="H9" s="78">
        <v>7219569.6500000004</v>
      </c>
    </row>
    <row r="10" spans="1:14" ht="12" customHeight="1">
      <c r="A10" s="64" t="s">
        <v>268</v>
      </c>
      <c r="B10" s="14">
        <v>331448.40000000002</v>
      </c>
      <c r="C10" s="14">
        <v>339812.82</v>
      </c>
      <c r="D10" s="14">
        <v>338413.71</v>
      </c>
      <c r="E10" s="14">
        <v>340341.34</v>
      </c>
      <c r="F10" s="14">
        <v>348594.05</v>
      </c>
      <c r="G10" s="14">
        <v>368859.37</v>
      </c>
      <c r="H10" s="14">
        <v>362248.71</v>
      </c>
    </row>
    <row r="11" spans="1:14" ht="12" customHeight="1">
      <c r="A11" s="89" t="s">
        <v>269</v>
      </c>
      <c r="B11" s="88">
        <v>1137330.17</v>
      </c>
      <c r="C11" s="88">
        <v>1101928.52</v>
      </c>
      <c r="D11" s="88">
        <v>1006248.94</v>
      </c>
      <c r="E11" s="88">
        <v>1101299.58</v>
      </c>
      <c r="F11" s="88">
        <v>1080379.21</v>
      </c>
      <c r="G11" s="88">
        <v>1094673.6100000001</v>
      </c>
      <c r="H11" s="88">
        <v>1074608.3799999999</v>
      </c>
    </row>
    <row r="12" spans="1:14" ht="12" customHeight="1">
      <c r="A12" s="105" t="s">
        <v>270</v>
      </c>
      <c r="B12" s="78">
        <v>8868784.3900000006</v>
      </c>
      <c r="C12" s="78">
        <v>8474649.3300000001</v>
      </c>
      <c r="D12" s="78">
        <v>8023611.4100000001</v>
      </c>
      <c r="E12" s="78">
        <v>8223732.4700000007</v>
      </c>
      <c r="F12" s="78">
        <v>7872320.04</v>
      </c>
      <c r="G12" s="78">
        <v>8257309.5099999998</v>
      </c>
      <c r="H12" s="78">
        <v>8656426.7399999984</v>
      </c>
    </row>
    <row r="13" spans="1:14" ht="12" customHeight="1">
      <c r="A13" s="12" t="s">
        <v>259</v>
      </c>
      <c r="B13" s="22"/>
      <c r="C13" s="22"/>
      <c r="D13" s="22"/>
      <c r="E13" s="22"/>
      <c r="F13" s="22"/>
      <c r="G13" s="22"/>
    </row>
    <row r="14" spans="1:14" ht="12" customHeight="1">
      <c r="A14" s="12" t="s">
        <v>271</v>
      </c>
      <c r="B14"/>
      <c r="C14"/>
      <c r="D14"/>
      <c r="E14"/>
      <c r="F14"/>
      <c r="G14"/>
    </row>
    <row r="15" spans="1:14" ht="12" customHeight="1">
      <c r="A15" s="12" t="s">
        <v>272</v>
      </c>
      <c r="B15"/>
      <c r="C15"/>
      <c r="D15"/>
      <c r="E15"/>
      <c r="F15"/>
      <c r="G15"/>
    </row>
    <row r="16" spans="1:14" ht="12" customHeight="1">
      <c r="A16" s="12" t="s">
        <v>273</v>
      </c>
      <c r="B16"/>
      <c r="C16"/>
      <c r="D16"/>
      <c r="E16"/>
      <c r="F16"/>
      <c r="G16"/>
    </row>
    <row r="17" spans="1:7" ht="12" customHeight="1">
      <c r="A17" s="12" t="s">
        <v>274</v>
      </c>
      <c r="B17"/>
      <c r="C17"/>
      <c r="D17"/>
      <c r="E17"/>
      <c r="F17"/>
      <c r="G17"/>
    </row>
    <row r="18" spans="1:7">
      <c r="A18" s="12" t="s">
        <v>275</v>
      </c>
      <c r="B18" s="22"/>
      <c r="C18" s="22"/>
      <c r="D18" s="22"/>
      <c r="E18" s="22"/>
      <c r="F18" s="22"/>
      <c r="G18" s="22"/>
    </row>
    <row r="19" spans="1:7">
      <c r="A19" s="12" t="s">
        <v>276</v>
      </c>
      <c r="B19" s="22"/>
      <c r="C19" s="22"/>
      <c r="D19" s="22"/>
      <c r="E19" s="22"/>
      <c r="F19" s="22"/>
      <c r="G19" s="22"/>
    </row>
    <row r="20" spans="1:7" ht="12" customHeight="1">
      <c r="A20" s="12" t="s">
        <v>195</v>
      </c>
      <c r="B20"/>
      <c r="C20"/>
      <c r="D20"/>
      <c r="E20"/>
      <c r="F20"/>
      <c r="G20"/>
    </row>
    <row r="21" spans="1:7">
      <c r="A21" s="22"/>
      <c r="B21" s="22"/>
      <c r="C21" s="22"/>
      <c r="D21" s="22"/>
      <c r="E21" s="22"/>
      <c r="F21" s="22"/>
      <c r="G21" s="22"/>
    </row>
    <row r="22" spans="1:7">
      <c r="A22" s="22"/>
      <c r="B22" s="22"/>
      <c r="C22" s="22"/>
      <c r="D22" s="22"/>
      <c r="E22" s="22"/>
      <c r="F22" s="22"/>
      <c r="G22" s="22"/>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1D5CE-CDB2-418D-95EB-4523747D34D0}">
  <dimension ref="A1:B8"/>
  <sheetViews>
    <sheetView workbookViewId="0"/>
  </sheetViews>
  <sheetFormatPr defaultRowHeight="14.45"/>
  <cols>
    <col min="1" max="1" width="20.7109375" customWidth="1"/>
  </cols>
  <sheetData>
    <row r="1" spans="1:2">
      <c r="A1" s="10" t="s">
        <v>277</v>
      </c>
    </row>
    <row r="2" spans="1:2" ht="15" customHeight="1">
      <c r="A2" s="8" t="s">
        <v>278</v>
      </c>
      <c r="B2" s="8" t="s">
        <v>279</v>
      </c>
    </row>
    <row r="3" spans="1:2" ht="12" customHeight="1">
      <c r="A3" s="86" t="s">
        <v>280</v>
      </c>
      <c r="B3" s="88">
        <v>63262</v>
      </c>
    </row>
    <row r="4" spans="1:2" ht="12" customHeight="1">
      <c r="A4" s="86" t="s">
        <v>281</v>
      </c>
      <c r="B4" s="88">
        <v>3463</v>
      </c>
    </row>
    <row r="5" spans="1:2" ht="12" customHeight="1">
      <c r="A5" s="86" t="s">
        <v>282</v>
      </c>
      <c r="B5" s="88">
        <v>5933</v>
      </c>
    </row>
    <row r="6" spans="1:2" ht="12" customHeight="1">
      <c r="A6" s="86" t="s">
        <v>153</v>
      </c>
      <c r="B6" s="88">
        <f>SUM(B3:B5)</f>
        <v>72658</v>
      </c>
    </row>
    <row r="7" spans="1:2" ht="12" customHeight="1">
      <c r="A7" s="6" t="s">
        <v>283</v>
      </c>
    </row>
    <row r="8" spans="1:2" ht="12" customHeight="1">
      <c r="A8" s="6" t="s">
        <v>123</v>
      </c>
    </row>
  </sheetData>
  <pageMargins left="0.7" right="0.7" top="0.75" bottom="0.75"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76A35-2888-472E-B5C2-8EA634871283}">
  <dimension ref="A1:I9"/>
  <sheetViews>
    <sheetView workbookViewId="0"/>
  </sheetViews>
  <sheetFormatPr defaultRowHeight="14.45"/>
  <cols>
    <col min="1" max="1" width="9.140625" customWidth="1"/>
    <col min="2" max="8" width="8.140625" customWidth="1"/>
  </cols>
  <sheetData>
    <row r="1" spans="1:9">
      <c r="A1" s="10" t="s">
        <v>284</v>
      </c>
    </row>
    <row r="2" spans="1:9">
      <c r="A2" s="8"/>
      <c r="B2" s="8">
        <v>2013</v>
      </c>
      <c r="C2" s="8">
        <v>2014</v>
      </c>
      <c r="D2" s="8">
        <v>2015</v>
      </c>
      <c r="E2" s="8">
        <v>2016</v>
      </c>
      <c r="F2" s="8">
        <v>2017</v>
      </c>
      <c r="G2" s="8">
        <v>2018</v>
      </c>
      <c r="H2" s="8">
        <v>2019</v>
      </c>
      <c r="I2" s="8">
        <v>2020</v>
      </c>
    </row>
    <row r="3" spans="1:9" ht="12" customHeight="1">
      <c r="A3" s="103" t="s">
        <v>285</v>
      </c>
      <c r="B3" s="86"/>
      <c r="C3" s="86"/>
      <c r="D3" s="86"/>
      <c r="E3" s="86"/>
      <c r="F3" s="86"/>
      <c r="G3" s="86"/>
      <c r="H3" s="86"/>
      <c r="I3" s="86"/>
    </row>
    <row r="4" spans="1:9" ht="12" customHeight="1">
      <c r="A4" s="86" t="s">
        <v>286</v>
      </c>
      <c r="B4" s="118">
        <v>705</v>
      </c>
      <c r="C4" s="118">
        <v>773</v>
      </c>
      <c r="D4" s="118">
        <v>705</v>
      </c>
      <c r="E4" s="118">
        <v>680</v>
      </c>
      <c r="F4" s="118">
        <v>684</v>
      </c>
      <c r="G4" s="118">
        <v>637</v>
      </c>
      <c r="H4" s="118">
        <v>597</v>
      </c>
      <c r="I4" s="118">
        <v>431</v>
      </c>
    </row>
    <row r="5" spans="1:9" ht="12" customHeight="1">
      <c r="A5" s="86" t="s">
        <v>287</v>
      </c>
      <c r="B5" s="118">
        <v>325</v>
      </c>
      <c r="C5" s="118">
        <v>360</v>
      </c>
      <c r="D5" s="118">
        <v>348</v>
      </c>
      <c r="E5" s="118">
        <v>347</v>
      </c>
      <c r="F5" s="118">
        <v>319</v>
      </c>
      <c r="G5" s="118">
        <v>273</v>
      </c>
      <c r="H5" s="118">
        <v>278</v>
      </c>
      <c r="I5" s="118">
        <v>302</v>
      </c>
    </row>
    <row r="6" spans="1:9" ht="12" customHeight="1">
      <c r="A6" s="12" t="s">
        <v>288</v>
      </c>
    </row>
    <row r="7" spans="1:9" ht="12" customHeight="1">
      <c r="A7" s="12" t="s">
        <v>123</v>
      </c>
    </row>
    <row r="9" spans="1:9">
      <c r="B9" s="70"/>
      <c r="C9" s="70"/>
      <c r="D9" s="70"/>
      <c r="E9" s="70"/>
      <c r="F9" s="70"/>
      <c r="G9" s="70"/>
      <c r="H9" s="70"/>
      <c r="I9" s="70"/>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E96DC-3086-43B4-94B4-310F72E79A39}">
  <dimension ref="A1:J37"/>
  <sheetViews>
    <sheetView zoomScaleNormal="100" workbookViewId="0"/>
  </sheetViews>
  <sheetFormatPr defaultRowHeight="14.45"/>
  <cols>
    <col min="1" max="1" width="37.28515625" customWidth="1"/>
    <col min="2" max="2" width="10.5703125" customWidth="1"/>
    <col min="3" max="3" width="8.85546875" bestFit="1" customWidth="1"/>
    <col min="4" max="4" width="7.85546875" bestFit="1" customWidth="1"/>
    <col min="5" max="9" width="8.140625" customWidth="1"/>
    <col min="10" max="10" width="9.5703125" bestFit="1" customWidth="1"/>
    <col min="11" max="11" width="12.85546875" bestFit="1" customWidth="1"/>
  </cols>
  <sheetData>
    <row r="1" spans="1:10">
      <c r="A1" s="10" t="s">
        <v>100</v>
      </c>
      <c r="B1" s="10"/>
    </row>
    <row r="2" spans="1:10" ht="15" customHeight="1">
      <c r="A2" s="102"/>
      <c r="B2" s="101" t="s">
        <v>101</v>
      </c>
      <c r="C2" s="102">
        <v>2013</v>
      </c>
      <c r="D2" s="102">
        <v>2014</v>
      </c>
      <c r="E2" s="102">
        <v>2015</v>
      </c>
      <c r="F2" s="102">
        <v>2016</v>
      </c>
      <c r="G2" s="102">
        <v>2017</v>
      </c>
      <c r="H2" s="102">
        <v>2018</v>
      </c>
      <c r="I2" s="102">
        <v>2019</v>
      </c>
      <c r="J2" s="102">
        <v>2020</v>
      </c>
    </row>
    <row r="3" spans="1:10">
      <c r="A3" s="103" t="s">
        <v>102</v>
      </c>
      <c r="B3" s="104"/>
      <c r="C3" s="86"/>
      <c r="D3" s="86"/>
      <c r="E3" s="86"/>
      <c r="F3" s="86"/>
      <c r="G3" s="86"/>
      <c r="H3" s="86"/>
      <c r="I3" s="86"/>
      <c r="J3" s="86"/>
    </row>
    <row r="4" spans="1:10" ht="23.25" customHeight="1">
      <c r="A4" s="86" t="s">
        <v>103</v>
      </c>
      <c r="B4" s="100">
        <v>147770.80000000002</v>
      </c>
      <c r="C4" s="98">
        <v>115521</v>
      </c>
      <c r="D4" s="98">
        <v>115667</v>
      </c>
      <c r="E4" s="98">
        <v>115169</v>
      </c>
      <c r="F4" s="98">
        <v>106375</v>
      </c>
      <c r="G4" s="98">
        <v>110601</v>
      </c>
      <c r="H4" s="98">
        <v>116577</v>
      </c>
      <c r="I4" s="98">
        <v>107491</v>
      </c>
      <c r="J4" s="98">
        <v>106769</v>
      </c>
    </row>
    <row r="5" spans="1:10" ht="23.25" customHeight="1">
      <c r="A5" s="86" t="s">
        <v>104</v>
      </c>
      <c r="B5" s="100">
        <v>42875.5</v>
      </c>
      <c r="C5" s="98">
        <v>47187</v>
      </c>
      <c r="D5" s="98">
        <v>46477</v>
      </c>
      <c r="E5" s="98">
        <v>45940</v>
      </c>
      <c r="F5" s="98">
        <v>45576</v>
      </c>
      <c r="G5" s="98">
        <v>45901</v>
      </c>
      <c r="H5" s="98">
        <v>48683</v>
      </c>
      <c r="I5" s="98">
        <v>46590</v>
      </c>
      <c r="J5" s="98">
        <v>45584</v>
      </c>
    </row>
    <row r="6" spans="1:10" ht="23.25" customHeight="1">
      <c r="A6" s="86" t="s">
        <v>105</v>
      </c>
      <c r="B6" s="100">
        <v>5485.2</v>
      </c>
      <c r="C6" s="98">
        <v>5066</v>
      </c>
      <c r="D6" s="98">
        <v>5168</v>
      </c>
      <c r="E6" s="98">
        <v>4970</v>
      </c>
      <c r="F6" s="98">
        <v>4821</v>
      </c>
      <c r="G6" s="98">
        <v>4844</v>
      </c>
      <c r="H6" s="98">
        <v>4725</v>
      </c>
      <c r="I6" s="98">
        <v>4835</v>
      </c>
      <c r="J6" s="98">
        <v>4573</v>
      </c>
    </row>
    <row r="7" spans="1:10" ht="23.25" customHeight="1">
      <c r="A7" s="86" t="s">
        <v>106</v>
      </c>
      <c r="B7" s="100">
        <v>1207.8999999999999</v>
      </c>
      <c r="C7" s="98">
        <v>1704</v>
      </c>
      <c r="D7" s="98">
        <v>1828</v>
      </c>
      <c r="E7" s="98">
        <v>1930</v>
      </c>
      <c r="F7" s="98">
        <v>2012</v>
      </c>
      <c r="G7" s="98">
        <v>2063</v>
      </c>
      <c r="H7" s="98">
        <v>2078</v>
      </c>
      <c r="I7" s="98">
        <v>2262</v>
      </c>
      <c r="J7" s="98">
        <v>2276</v>
      </c>
    </row>
    <row r="8" spans="1:10" ht="23.25" customHeight="1">
      <c r="A8" s="86" t="s">
        <v>107</v>
      </c>
      <c r="B8" s="100">
        <v>197339.30000000002</v>
      </c>
      <c r="C8" s="98">
        <v>169478</v>
      </c>
      <c r="D8" s="98">
        <v>169140</v>
      </c>
      <c r="E8" s="98">
        <v>168009</v>
      </c>
      <c r="F8" s="98">
        <v>158783</v>
      </c>
      <c r="G8" s="98">
        <v>163409</v>
      </c>
      <c r="H8" s="98">
        <v>172062</v>
      </c>
      <c r="I8" s="98">
        <v>161178</v>
      </c>
      <c r="J8" s="98">
        <v>159202</v>
      </c>
    </row>
    <row r="9" spans="1:10" ht="12" customHeight="1">
      <c r="A9" s="12" t="s">
        <v>108</v>
      </c>
      <c r="B9" s="12"/>
    </row>
    <row r="10" spans="1:10" ht="12" customHeight="1">
      <c r="A10" s="12" t="s">
        <v>109</v>
      </c>
      <c r="B10" s="12"/>
    </row>
    <row r="11" spans="1:10" ht="12" customHeight="1">
      <c r="A11" s="12" t="s">
        <v>110</v>
      </c>
      <c r="B11" s="12"/>
    </row>
    <row r="12" spans="1:10" ht="12" customHeight="1">
      <c r="A12" s="12" t="s">
        <v>111</v>
      </c>
      <c r="B12" s="12"/>
    </row>
    <row r="13" spans="1:10" ht="12" customHeight="1"/>
    <row r="16" spans="1:10">
      <c r="A16" s="10" t="s">
        <v>112</v>
      </c>
      <c r="B16" s="10"/>
    </row>
    <row r="17" spans="1:10" ht="15" customHeight="1">
      <c r="A17" s="102"/>
      <c r="B17" s="101" t="s">
        <v>101</v>
      </c>
      <c r="C17" s="102">
        <v>2013</v>
      </c>
      <c r="D17" s="102">
        <v>2014</v>
      </c>
      <c r="E17" s="102">
        <v>2015</v>
      </c>
      <c r="F17" s="102">
        <v>2016</v>
      </c>
      <c r="G17" s="102">
        <v>2017</v>
      </c>
      <c r="H17" s="102">
        <v>2018</v>
      </c>
      <c r="I17" s="102">
        <v>2019</v>
      </c>
      <c r="J17" s="102">
        <v>2020</v>
      </c>
    </row>
    <row r="18" spans="1:10" ht="23.25" customHeight="1">
      <c r="A18" s="105" t="s">
        <v>113</v>
      </c>
      <c r="B18" s="106">
        <v>3964175</v>
      </c>
      <c r="C18" s="78">
        <v>4685439</v>
      </c>
      <c r="D18" s="78">
        <v>4747263</v>
      </c>
      <c r="E18" s="78">
        <v>4804933</v>
      </c>
      <c r="F18" s="78">
        <v>4884196</v>
      </c>
      <c r="G18" s="78">
        <v>4963989</v>
      </c>
      <c r="H18" s="78">
        <v>5051610</v>
      </c>
      <c r="I18" s="78">
        <v>5136760</v>
      </c>
      <c r="J18" s="78">
        <v>5191354</v>
      </c>
    </row>
    <row r="19" spans="1:10">
      <c r="A19" s="103" t="s">
        <v>114</v>
      </c>
      <c r="B19" s="104"/>
      <c r="C19" s="86"/>
      <c r="D19" s="86"/>
      <c r="E19" s="86"/>
      <c r="F19" s="86"/>
      <c r="G19" s="86"/>
      <c r="H19" s="86"/>
      <c r="I19" s="86"/>
      <c r="J19" s="86"/>
    </row>
    <row r="20" spans="1:10" ht="23.25" customHeight="1">
      <c r="A20" s="86" t="s">
        <v>103</v>
      </c>
      <c r="B20" s="99">
        <f t="shared" ref="B20:J20" si="0">B4/B18*1000</f>
        <v>37.276558174147212</v>
      </c>
      <c r="C20" s="97">
        <f t="shared" si="0"/>
        <v>24.655320451296028</v>
      </c>
      <c r="D20" s="97">
        <f t="shared" si="0"/>
        <v>24.364986730248564</v>
      </c>
      <c r="E20" s="97">
        <f t="shared" si="0"/>
        <v>23.968908619537462</v>
      </c>
      <c r="F20" s="97">
        <f t="shared" si="0"/>
        <v>21.779428999163834</v>
      </c>
      <c r="G20" s="97">
        <f t="shared" si="0"/>
        <v>22.280669840323981</v>
      </c>
      <c r="H20" s="97">
        <f t="shared" si="0"/>
        <v>23.077197170802972</v>
      </c>
      <c r="I20" s="97">
        <f t="shared" si="0"/>
        <v>20.925836519518139</v>
      </c>
      <c r="J20" s="97">
        <f t="shared" si="0"/>
        <v>20.566696087379132</v>
      </c>
    </row>
    <row r="21" spans="1:10" ht="23.25" customHeight="1">
      <c r="A21" s="86" t="s">
        <v>115</v>
      </c>
      <c r="B21" s="99">
        <f t="shared" ref="B21:J21" si="1">B8/B18*1000</f>
        <v>49.780673153934934</v>
      </c>
      <c r="C21" s="97">
        <f t="shared" si="1"/>
        <v>36.171210424466096</v>
      </c>
      <c r="D21" s="97">
        <f t="shared" si="1"/>
        <v>35.628950829140912</v>
      </c>
      <c r="E21" s="97">
        <f t="shared" si="1"/>
        <v>34.96594021186143</v>
      </c>
      <c r="F21" s="97">
        <f t="shared" si="1"/>
        <v>32.509547118911691</v>
      </c>
      <c r="G21" s="97">
        <f t="shared" si="1"/>
        <v>32.918888418165309</v>
      </c>
      <c r="H21" s="97">
        <f t="shared" si="1"/>
        <v>34.060824172887457</v>
      </c>
      <c r="I21" s="97">
        <f t="shared" si="1"/>
        <v>31.377366277575749</v>
      </c>
      <c r="J21" s="97">
        <f t="shared" si="1"/>
        <v>30.666758614419283</v>
      </c>
    </row>
    <row r="22" spans="1:10" ht="12" customHeight="1">
      <c r="A22" s="12" t="s">
        <v>108</v>
      </c>
      <c r="B22" s="12"/>
    </row>
    <row r="23" spans="1:10" ht="12" customHeight="1">
      <c r="A23" s="12" t="s">
        <v>116</v>
      </c>
      <c r="B23" s="12"/>
    </row>
    <row r="24" spans="1:10" ht="12" customHeight="1">
      <c r="A24" s="12" t="s">
        <v>109</v>
      </c>
      <c r="B24" s="12"/>
    </row>
    <row r="25" spans="1:10" ht="12" customHeight="1">
      <c r="A25" s="12" t="s">
        <v>117</v>
      </c>
      <c r="B25" s="12"/>
    </row>
    <row r="26" spans="1:10" ht="12" customHeight="1">
      <c r="A26" s="12" t="s">
        <v>118</v>
      </c>
      <c r="B26" s="12"/>
    </row>
    <row r="27" spans="1:10" ht="12" customHeight="1">
      <c r="A27" s="12" t="s">
        <v>111</v>
      </c>
      <c r="B27" s="12"/>
    </row>
    <row r="37" ht="15" customHeight="1"/>
  </sheetData>
  <pageMargins left="0.25" right="0.25" top="0.75" bottom="0.75" header="0.3" footer="0.3"/>
  <pageSetup paperSize="9" orientation="landscape"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3F209-D191-4CD3-B559-E07F867C8B5A}">
  <dimension ref="A1:L23"/>
  <sheetViews>
    <sheetView workbookViewId="0"/>
  </sheetViews>
  <sheetFormatPr defaultRowHeight="14.45"/>
  <cols>
    <col min="1" max="1" width="20" customWidth="1"/>
    <col min="2" max="5" width="10" bestFit="1" customWidth="1"/>
    <col min="6" max="7" width="10.85546875" bestFit="1" customWidth="1"/>
    <col min="8" max="9" width="10" bestFit="1" customWidth="1"/>
  </cols>
  <sheetData>
    <row r="1" spans="1:12">
      <c r="A1" s="10" t="s">
        <v>289</v>
      </c>
      <c r="B1" s="22"/>
      <c r="C1" s="22"/>
      <c r="D1" s="22"/>
      <c r="E1" s="22"/>
      <c r="H1" s="1"/>
      <c r="I1" s="1"/>
      <c r="J1" s="1"/>
      <c r="K1" s="1"/>
      <c r="L1" s="1"/>
    </row>
    <row r="2" spans="1:12">
      <c r="A2" s="79"/>
      <c r="B2" s="107" t="s">
        <v>290</v>
      </c>
      <c r="C2" s="107" t="s">
        <v>291</v>
      </c>
      <c r="D2" s="107" t="s">
        <v>292</v>
      </c>
      <c r="E2" s="107" t="s">
        <v>293</v>
      </c>
      <c r="F2" s="107" t="s">
        <v>294</v>
      </c>
      <c r="G2" s="107" t="s">
        <v>295</v>
      </c>
      <c r="H2" s="107" t="s">
        <v>56</v>
      </c>
      <c r="I2" s="107" t="s">
        <v>296</v>
      </c>
      <c r="J2" s="1"/>
      <c r="K2" s="1"/>
      <c r="L2" s="1"/>
    </row>
    <row r="3" spans="1:12">
      <c r="A3" s="57" t="s">
        <v>297</v>
      </c>
      <c r="B3" s="14"/>
      <c r="C3" s="14"/>
      <c r="D3" s="14"/>
      <c r="E3" s="14"/>
      <c r="F3" s="14"/>
      <c r="G3" s="14"/>
      <c r="H3" s="14"/>
      <c r="I3" s="14"/>
      <c r="J3" s="1"/>
      <c r="K3" s="1"/>
      <c r="L3" s="1"/>
    </row>
    <row r="4" spans="1:12">
      <c r="A4" s="86" t="s">
        <v>298</v>
      </c>
      <c r="B4" s="88">
        <v>3570065</v>
      </c>
      <c r="C4" s="88">
        <v>3673189</v>
      </c>
      <c r="D4" s="88">
        <v>4043345</v>
      </c>
      <c r="E4" s="88">
        <v>4363392</v>
      </c>
      <c r="F4" s="88">
        <v>4944825</v>
      </c>
      <c r="G4" s="88">
        <v>5371861</v>
      </c>
      <c r="H4" s="88">
        <v>4760943</v>
      </c>
      <c r="I4" s="88">
        <v>5223890</v>
      </c>
      <c r="J4" s="1"/>
      <c r="K4" s="1"/>
      <c r="L4" s="1"/>
    </row>
    <row r="5" spans="1:12">
      <c r="A5" s="105" t="s">
        <v>299</v>
      </c>
      <c r="B5" s="78">
        <v>8364369</v>
      </c>
      <c r="C5" s="78">
        <v>8439043</v>
      </c>
      <c r="D5" s="78">
        <v>9165361</v>
      </c>
      <c r="E5" s="78">
        <v>9813843</v>
      </c>
      <c r="F5" s="78">
        <v>10891988</v>
      </c>
      <c r="G5" s="78">
        <v>11036686</v>
      </c>
      <c r="H5" s="78">
        <v>8798319</v>
      </c>
      <c r="I5" s="78">
        <v>9300311</v>
      </c>
      <c r="J5" s="1"/>
      <c r="K5" s="1"/>
      <c r="L5" s="1"/>
    </row>
    <row r="6" spans="1:12" ht="21.95">
      <c r="A6" s="105" t="s">
        <v>300</v>
      </c>
      <c r="B6" s="85">
        <v>42.681820947880226</v>
      </c>
      <c r="C6" s="85">
        <v>43.526132050755045</v>
      </c>
      <c r="D6" s="85">
        <v>44.115501833479335</v>
      </c>
      <c r="E6" s="85">
        <v>44.461603879336565</v>
      </c>
      <c r="F6" s="85">
        <v>45.398737126776126</v>
      </c>
      <c r="G6" s="85">
        <v>48.672771880979489</v>
      </c>
      <c r="H6" s="85">
        <v>54.111961614485672</v>
      </c>
      <c r="I6" s="85">
        <v>56.168981875982425</v>
      </c>
      <c r="J6" s="1"/>
      <c r="K6" s="1"/>
      <c r="L6" s="1"/>
    </row>
    <row r="7" spans="1:12" ht="12" customHeight="1">
      <c r="A7" s="12" t="s">
        <v>301</v>
      </c>
      <c r="B7" s="22"/>
      <c r="C7" s="22"/>
      <c r="D7" s="22"/>
      <c r="E7" s="22"/>
      <c r="F7" s="22"/>
      <c r="G7" s="22"/>
      <c r="H7" s="1"/>
      <c r="I7" s="1"/>
      <c r="J7" s="1"/>
      <c r="K7" s="1"/>
      <c r="L7" s="1"/>
    </row>
    <row r="8" spans="1:12" ht="12" customHeight="1">
      <c r="A8" s="12" t="s">
        <v>302</v>
      </c>
      <c r="B8" s="22"/>
      <c r="C8" s="22"/>
      <c r="D8" s="22"/>
      <c r="E8" s="22"/>
      <c r="F8" s="22"/>
      <c r="G8" s="22"/>
      <c r="H8" s="1"/>
      <c r="I8" s="1"/>
      <c r="J8" s="1"/>
      <c r="K8" s="1"/>
      <c r="L8" s="1"/>
    </row>
    <row r="9" spans="1:12" ht="12" customHeight="1">
      <c r="A9" s="12" t="s">
        <v>303</v>
      </c>
    </row>
    <row r="10" spans="1:12" ht="12" customHeight="1">
      <c r="A10" s="12" t="s">
        <v>123</v>
      </c>
      <c r="H10" s="1"/>
      <c r="I10" s="1"/>
      <c r="J10" s="1"/>
      <c r="K10" s="1"/>
      <c r="L10" s="1"/>
    </row>
    <row r="11" spans="1:12">
      <c r="A11" s="22"/>
      <c r="B11" s="22"/>
      <c r="C11" s="22"/>
      <c r="D11" s="22"/>
      <c r="E11" s="22"/>
      <c r="F11" s="22"/>
      <c r="G11" s="22"/>
      <c r="H11" s="1"/>
      <c r="I11" s="1"/>
      <c r="J11" s="1"/>
      <c r="K11" s="1"/>
      <c r="L11" s="1"/>
    </row>
    <row r="12" spans="1:12">
      <c r="A12" s="10" t="s">
        <v>304</v>
      </c>
      <c r="B12" s="22"/>
      <c r="C12" s="22"/>
      <c r="D12" s="22"/>
      <c r="E12" s="22"/>
      <c r="H12" s="1"/>
      <c r="I12" s="1"/>
      <c r="J12" s="1"/>
      <c r="K12" s="1"/>
      <c r="L12" s="1"/>
    </row>
    <row r="13" spans="1:12">
      <c r="A13" s="79"/>
      <c r="B13" s="107" t="s">
        <v>290</v>
      </c>
      <c r="C13" s="107" t="s">
        <v>291</v>
      </c>
      <c r="D13" s="107" t="s">
        <v>292</v>
      </c>
      <c r="E13" s="107" t="s">
        <v>293</v>
      </c>
      <c r="F13" s="107" t="s">
        <v>294</v>
      </c>
      <c r="G13" s="107" t="s">
        <v>295</v>
      </c>
      <c r="H13" s="107" t="s">
        <v>56</v>
      </c>
      <c r="I13" s="107" t="s">
        <v>296</v>
      </c>
      <c r="J13" s="1"/>
    </row>
    <row r="14" spans="1:12">
      <c r="A14" s="57" t="s">
        <v>297</v>
      </c>
      <c r="B14" s="14"/>
      <c r="C14" s="14"/>
      <c r="D14" s="14"/>
      <c r="E14" s="14"/>
      <c r="F14" s="14"/>
      <c r="G14" s="14"/>
      <c r="H14" s="14"/>
      <c r="I14" s="14"/>
      <c r="J14" s="1"/>
    </row>
    <row r="15" spans="1:12">
      <c r="A15" s="86" t="s">
        <v>305</v>
      </c>
      <c r="B15" s="88">
        <v>4719653</v>
      </c>
      <c r="C15" s="88">
        <v>4777692</v>
      </c>
      <c r="D15" s="88">
        <v>4845152</v>
      </c>
      <c r="E15" s="88">
        <v>4928374</v>
      </c>
      <c r="F15" s="88">
        <v>5010502</v>
      </c>
      <c r="G15" s="88">
        <v>5094718</v>
      </c>
      <c r="H15" s="88">
        <v>5175003</v>
      </c>
      <c r="I15" s="88">
        <v>5217653</v>
      </c>
      <c r="J15" s="1"/>
    </row>
    <row r="16" spans="1:12">
      <c r="A16" s="105" t="s">
        <v>298</v>
      </c>
      <c r="B16" s="127">
        <v>0.75642531347113862</v>
      </c>
      <c r="C16" s="127">
        <v>0.76882080301534717</v>
      </c>
      <c r="D16" s="127">
        <v>0.83451355086486456</v>
      </c>
      <c r="E16" s="127">
        <v>0.88536137882392851</v>
      </c>
      <c r="F16" s="127">
        <v>0.98689213176643775</v>
      </c>
      <c r="G16" s="127">
        <v>1.0543981040756329</v>
      </c>
      <c r="H16" s="127">
        <v>0.91998845218060743</v>
      </c>
      <c r="I16" s="127">
        <v>1.0011953650424816</v>
      </c>
      <c r="J16" s="1"/>
    </row>
    <row r="17" spans="1:10">
      <c r="A17" s="105" t="s">
        <v>299</v>
      </c>
      <c r="B17" s="127">
        <v>1.7722423661231026</v>
      </c>
      <c r="C17" s="127">
        <v>1.766343037600582</v>
      </c>
      <c r="D17" s="127">
        <v>1.8916560306054382</v>
      </c>
      <c r="E17" s="127">
        <v>1.9912942889480385</v>
      </c>
      <c r="F17" s="127">
        <v>2.1738316839310712</v>
      </c>
      <c r="G17" s="127">
        <v>2.1662996852818939</v>
      </c>
      <c r="H17" s="127">
        <v>1.7001572752711447</v>
      </c>
      <c r="I17" s="127">
        <v>1.7824702025987547</v>
      </c>
      <c r="J17" s="1"/>
    </row>
    <row r="18" spans="1:10" ht="12" customHeight="1">
      <c r="A18" s="12" t="s">
        <v>301</v>
      </c>
      <c r="B18" s="22"/>
      <c r="C18" s="22"/>
      <c r="D18" s="22"/>
      <c r="E18" s="22"/>
      <c r="F18" s="22"/>
      <c r="G18" s="22"/>
      <c r="H18" s="1"/>
      <c r="I18" s="1"/>
      <c r="J18" s="1"/>
    </row>
    <row r="19" spans="1:10" ht="12" customHeight="1">
      <c r="A19" s="12" t="s">
        <v>116</v>
      </c>
      <c r="B19" s="13"/>
      <c r="C19" s="13"/>
      <c r="D19" s="13"/>
      <c r="E19" s="13"/>
      <c r="F19" s="13"/>
      <c r="G19" s="13"/>
      <c r="H19" s="13"/>
    </row>
    <row r="20" spans="1:10" ht="12" customHeight="1">
      <c r="A20" s="12" t="s">
        <v>302</v>
      </c>
      <c r="B20" s="22"/>
      <c r="C20" s="22"/>
      <c r="D20" s="22"/>
      <c r="E20" s="22"/>
      <c r="F20" s="22"/>
      <c r="G20" s="22"/>
      <c r="H20" s="1"/>
      <c r="I20" s="1"/>
      <c r="J20" s="1"/>
    </row>
    <row r="21" spans="1:10" ht="12" customHeight="1">
      <c r="A21" s="12" t="s">
        <v>303</v>
      </c>
    </row>
    <row r="22" spans="1:10" ht="12" customHeight="1">
      <c r="A22" s="12" t="s">
        <v>306</v>
      </c>
    </row>
    <row r="23" spans="1:10" ht="12" customHeight="1">
      <c r="A23" s="12" t="s">
        <v>123</v>
      </c>
      <c r="H23" s="1"/>
      <c r="I23" s="1"/>
      <c r="J23" s="1"/>
    </row>
  </sheetData>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56CBD-CA20-43C3-8F1F-697620024C67}">
  <dimension ref="A1:I5"/>
  <sheetViews>
    <sheetView zoomScaleNormal="100" workbookViewId="0"/>
  </sheetViews>
  <sheetFormatPr defaultRowHeight="14.45"/>
  <cols>
    <col min="1" max="1" width="16.28515625" customWidth="1"/>
    <col min="2" max="9" width="8.140625" customWidth="1"/>
  </cols>
  <sheetData>
    <row r="1" spans="1:9">
      <c r="A1" s="10" t="s">
        <v>307</v>
      </c>
    </row>
    <row r="2" spans="1:9">
      <c r="A2" s="8"/>
      <c r="B2" s="8">
        <v>2014</v>
      </c>
      <c r="C2" s="8">
        <v>2015</v>
      </c>
      <c r="D2" s="8">
        <v>2016</v>
      </c>
      <c r="E2" s="8">
        <v>2017</v>
      </c>
      <c r="F2" s="8">
        <v>2018</v>
      </c>
      <c r="G2" s="8">
        <v>2019</v>
      </c>
      <c r="H2" s="8">
        <v>2020</v>
      </c>
      <c r="I2" s="8">
        <v>2021</v>
      </c>
    </row>
    <row r="3" spans="1:9" ht="12" customHeight="1">
      <c r="A3" s="86" t="s">
        <v>308</v>
      </c>
      <c r="B3" s="95">
        <v>94.4</v>
      </c>
      <c r="C3" s="95">
        <v>95.8</v>
      </c>
      <c r="D3" s="95">
        <v>94.6</v>
      </c>
      <c r="E3" s="95">
        <v>93.9</v>
      </c>
      <c r="F3" s="95">
        <v>94.1</v>
      </c>
      <c r="G3" s="95">
        <v>95</v>
      </c>
      <c r="H3" s="108" t="s">
        <v>150</v>
      </c>
      <c r="I3" s="95">
        <v>93.7</v>
      </c>
    </row>
    <row r="4" spans="1:9" ht="12" customHeight="1">
      <c r="A4" s="6" t="s">
        <v>309</v>
      </c>
      <c r="B4" s="21"/>
      <c r="C4" s="21"/>
      <c r="D4" s="21"/>
      <c r="E4" s="21"/>
      <c r="F4" s="21"/>
      <c r="G4" s="21"/>
    </row>
    <row r="5" spans="1:9" ht="12" customHeight="1">
      <c r="A5" s="6" t="s">
        <v>123</v>
      </c>
      <c r="B5" s="21"/>
      <c r="C5" s="21"/>
      <c r="D5" s="21"/>
      <c r="E5" s="21"/>
      <c r="F5" s="21"/>
      <c r="G5" s="21"/>
    </row>
  </sheetData>
  <pageMargins left="0.7" right="0.7" top="0.75" bottom="0.75" header="0.3" footer="0.3"/>
  <pageSetup paperSize="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E6959-F2E4-404B-B123-6F630338A550}">
  <sheetPr codeName="Sheet16"/>
  <dimension ref="A1:V18"/>
  <sheetViews>
    <sheetView zoomScaleNormal="100" workbookViewId="0"/>
  </sheetViews>
  <sheetFormatPr defaultColWidth="9.140625" defaultRowHeight="12.95"/>
  <cols>
    <col min="1" max="1" width="28.28515625" style="1" customWidth="1"/>
    <col min="2" max="9" width="8.140625" style="1" customWidth="1"/>
    <col min="10" max="16384" width="9.140625" style="1"/>
  </cols>
  <sheetData>
    <row r="1" spans="1:22" ht="14.45">
      <c r="A1" s="10" t="s">
        <v>310</v>
      </c>
      <c r="B1" s="22"/>
      <c r="C1" s="22"/>
      <c r="D1" s="22"/>
      <c r="E1" s="22"/>
      <c r="F1" s="22"/>
      <c r="G1" s="22"/>
      <c r="H1" s="22"/>
      <c r="I1" s="22"/>
      <c r="J1" s="22"/>
      <c r="K1"/>
      <c r="L1"/>
      <c r="M1"/>
      <c r="N1"/>
      <c r="O1"/>
      <c r="P1"/>
      <c r="Q1"/>
      <c r="R1"/>
      <c r="S1"/>
      <c r="T1"/>
      <c r="U1"/>
      <c r="V1"/>
    </row>
    <row r="2" spans="1:22" ht="15" customHeight="1">
      <c r="A2" s="53" t="s">
        <v>311</v>
      </c>
      <c r="B2" s="53">
        <v>2015</v>
      </c>
      <c r="C2" s="53">
        <v>2016</v>
      </c>
      <c r="D2" s="53">
        <v>2017</v>
      </c>
      <c r="E2" s="53">
        <v>2018</v>
      </c>
      <c r="F2" s="53">
        <v>2019</v>
      </c>
      <c r="G2" s="53">
        <v>2020</v>
      </c>
      <c r="H2" s="53">
        <v>2021</v>
      </c>
      <c r="I2" s="53">
        <v>2022</v>
      </c>
      <c r="J2" s="22"/>
      <c r="K2" s="22"/>
      <c r="L2" s="22"/>
      <c r="M2" s="22"/>
      <c r="N2" s="22"/>
      <c r="O2" s="22"/>
      <c r="P2" s="22"/>
      <c r="Q2" s="22"/>
      <c r="R2" s="22"/>
      <c r="S2" s="22"/>
      <c r="T2" s="22"/>
      <c r="U2" s="22"/>
      <c r="V2" s="22"/>
    </row>
    <row r="3" spans="1:22" ht="12" customHeight="1">
      <c r="A3" s="86" t="s">
        <v>312</v>
      </c>
      <c r="B3" s="95">
        <v>62</v>
      </c>
      <c r="C3" s="95">
        <v>62.8</v>
      </c>
      <c r="D3" s="95">
        <v>63.3</v>
      </c>
      <c r="E3" s="95">
        <v>63.3</v>
      </c>
      <c r="F3" s="95">
        <v>65.5</v>
      </c>
      <c r="G3" s="95">
        <v>67.099999999999994</v>
      </c>
      <c r="H3" s="95">
        <v>66</v>
      </c>
      <c r="I3" s="95">
        <v>68.8</v>
      </c>
      <c r="J3" s="22"/>
      <c r="K3" s="22"/>
      <c r="L3" s="22"/>
      <c r="M3" s="22"/>
      <c r="N3" s="22"/>
      <c r="O3" s="22"/>
      <c r="P3" s="22"/>
      <c r="Q3" s="22"/>
      <c r="R3" s="22"/>
      <c r="S3" s="22"/>
      <c r="T3" s="22"/>
      <c r="U3" s="22"/>
      <c r="V3" s="22"/>
    </row>
    <row r="4" spans="1:22" ht="12" customHeight="1">
      <c r="A4" s="12" t="s">
        <v>313</v>
      </c>
      <c r="B4" s="22"/>
      <c r="C4" s="22"/>
      <c r="D4" s="22"/>
      <c r="E4" s="22"/>
      <c r="F4" s="22"/>
      <c r="G4" s="22"/>
      <c r="H4" s="22"/>
      <c r="I4" s="22"/>
      <c r="J4" s="22"/>
      <c r="K4" s="22"/>
      <c r="L4" s="22"/>
      <c r="M4" s="22"/>
      <c r="N4" s="22"/>
      <c r="O4" s="22"/>
      <c r="P4" s="22"/>
      <c r="Q4" s="22"/>
      <c r="R4" s="22"/>
      <c r="S4" s="22"/>
      <c r="T4"/>
      <c r="U4"/>
      <c r="V4"/>
    </row>
    <row r="5" spans="1:22" ht="12" customHeight="1">
      <c r="A5" s="12" t="s">
        <v>314</v>
      </c>
      <c r="B5" s="22"/>
      <c r="C5" s="22"/>
      <c r="D5" s="22"/>
      <c r="E5" s="22"/>
      <c r="F5" s="22"/>
      <c r="G5" s="22"/>
      <c r="H5"/>
      <c r="I5"/>
      <c r="J5"/>
      <c r="K5"/>
      <c r="L5"/>
      <c r="M5"/>
      <c r="N5"/>
      <c r="O5"/>
      <c r="P5"/>
      <c r="Q5"/>
      <c r="R5"/>
      <c r="S5"/>
      <c r="T5"/>
      <c r="U5"/>
      <c r="V5"/>
    </row>
    <row r="6" spans="1:22">
      <c r="A6" s="22"/>
      <c r="B6" s="22"/>
      <c r="C6" s="22"/>
      <c r="D6" s="22"/>
      <c r="E6" s="22"/>
      <c r="F6" s="22"/>
      <c r="G6" s="22"/>
      <c r="H6" s="22"/>
      <c r="I6" s="22"/>
      <c r="J6" s="22"/>
      <c r="K6" s="22"/>
      <c r="L6" s="22"/>
      <c r="M6" s="22"/>
      <c r="N6" s="22"/>
      <c r="O6" s="22"/>
      <c r="P6" s="22"/>
      <c r="Q6" s="22"/>
      <c r="R6" s="22"/>
      <c r="S6" s="22"/>
      <c r="T6" s="22"/>
      <c r="U6" s="22"/>
      <c r="V6" s="22"/>
    </row>
    <row r="8" spans="1:22">
      <c r="A8" s="24"/>
      <c r="B8" s="80"/>
      <c r="C8" s="80"/>
      <c r="D8" s="80"/>
      <c r="E8" s="80"/>
      <c r="F8" s="80"/>
      <c r="G8" s="80"/>
      <c r="H8" s="81"/>
      <c r="I8" s="82"/>
    </row>
    <row r="9" spans="1:22">
      <c r="B9" s="26"/>
    </row>
    <row r="11" spans="1:22">
      <c r="A11" s="3"/>
      <c r="B11" s="27"/>
    </row>
    <row r="12" spans="1:22">
      <c r="A12" s="3"/>
      <c r="B12" s="27"/>
    </row>
    <row r="13" spans="1:22">
      <c r="A13" s="3"/>
      <c r="B13" s="27"/>
    </row>
    <row r="14" spans="1:22">
      <c r="A14" s="3"/>
      <c r="B14" s="27"/>
    </row>
    <row r="15" spans="1:22">
      <c r="A15" s="3"/>
      <c r="B15" s="27"/>
    </row>
    <row r="16" spans="1:22">
      <c r="A16" s="3"/>
      <c r="B16" s="27"/>
    </row>
    <row r="17" spans="1:2">
      <c r="A17" s="3"/>
      <c r="B17" s="27"/>
    </row>
    <row r="18" spans="1:2">
      <c r="A18" s="3"/>
      <c r="B18" s="27"/>
    </row>
  </sheetData>
  <conditionalFormatting sqref="B8:I8">
    <cfRule type="expression" dxfId="0" priority="1">
      <formula>IFERROR(OR(B88&gt;=10,B8-B88&lt;0,B8+B88&gt;100),B88="np")</formula>
    </cfRule>
  </conditionalFormatting>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5E692-8A94-4279-816F-C6A3115D45B6}">
  <dimension ref="A1:R34"/>
  <sheetViews>
    <sheetView zoomScaleNormal="100" workbookViewId="0"/>
  </sheetViews>
  <sheetFormatPr defaultColWidth="9.140625" defaultRowHeight="12.95"/>
  <cols>
    <col min="1" max="1" width="30.7109375" style="1" customWidth="1"/>
    <col min="2" max="9" width="8.140625" style="1" customWidth="1"/>
    <col min="10" max="14" width="9.140625" style="1"/>
    <col min="15" max="15" width="11.42578125" style="1" customWidth="1"/>
    <col min="16" max="16384" width="9.140625" style="1"/>
  </cols>
  <sheetData>
    <row r="1" spans="1:18" ht="15" customHeight="1">
      <c r="A1" s="10" t="s">
        <v>315</v>
      </c>
      <c r="B1" s="22"/>
      <c r="C1" s="22"/>
      <c r="D1" s="22"/>
      <c r="E1" s="22"/>
      <c r="F1"/>
      <c r="G1"/>
      <c r="H1"/>
      <c r="I1"/>
    </row>
    <row r="2" spans="1:18" ht="15" customHeight="1">
      <c r="A2" s="79"/>
      <c r="B2" s="107">
        <v>2014</v>
      </c>
      <c r="C2" s="107">
        <v>2015</v>
      </c>
      <c r="D2" s="107">
        <v>2016</v>
      </c>
      <c r="E2" s="107">
        <v>2017</v>
      </c>
      <c r="F2" s="107">
        <v>2018</v>
      </c>
      <c r="G2" s="107">
        <v>2019</v>
      </c>
      <c r="H2" s="107">
        <v>2020</v>
      </c>
      <c r="I2" s="107">
        <v>2021</v>
      </c>
    </row>
    <row r="3" spans="1:18" ht="12" customHeight="1">
      <c r="A3" s="57" t="s">
        <v>316</v>
      </c>
      <c r="B3" s="14"/>
      <c r="C3" s="14"/>
      <c r="D3" s="14"/>
      <c r="E3" s="14"/>
      <c r="F3" s="14"/>
      <c r="G3" s="14"/>
      <c r="H3" s="14"/>
      <c r="I3" s="14"/>
    </row>
    <row r="4" spans="1:18" ht="12" customHeight="1">
      <c r="A4" s="86" t="s">
        <v>317</v>
      </c>
      <c r="B4" s="87">
        <v>100</v>
      </c>
      <c r="C4" s="87">
        <v>100</v>
      </c>
      <c r="D4" s="87">
        <v>100</v>
      </c>
      <c r="E4" s="87">
        <v>100</v>
      </c>
      <c r="F4" s="87">
        <v>100</v>
      </c>
      <c r="G4" s="87">
        <v>100</v>
      </c>
      <c r="H4" s="87">
        <v>100</v>
      </c>
      <c r="I4" s="87">
        <v>100</v>
      </c>
    </row>
    <row r="5" spans="1:18" ht="12" customHeight="1">
      <c r="A5" s="57" t="s">
        <v>318</v>
      </c>
      <c r="B5" s="13">
        <v>100</v>
      </c>
      <c r="C5" s="13">
        <v>100</v>
      </c>
      <c r="D5" s="13">
        <v>100</v>
      </c>
      <c r="E5" s="13">
        <v>100</v>
      </c>
      <c r="F5" s="13">
        <v>100</v>
      </c>
      <c r="G5" s="13">
        <v>100</v>
      </c>
      <c r="H5" s="13">
        <v>100</v>
      </c>
      <c r="I5" s="13">
        <v>100</v>
      </c>
    </row>
    <row r="6" spans="1:18" ht="12" customHeight="1">
      <c r="A6" s="86" t="s">
        <v>319</v>
      </c>
      <c r="B6" s="87">
        <v>100</v>
      </c>
      <c r="C6" s="87">
        <v>99.7</v>
      </c>
      <c r="D6" s="87">
        <v>100</v>
      </c>
      <c r="E6" s="87">
        <v>100</v>
      </c>
      <c r="F6" s="87">
        <v>100</v>
      </c>
      <c r="G6" s="87">
        <v>100</v>
      </c>
      <c r="H6" s="87">
        <v>99.9</v>
      </c>
      <c r="I6" s="87">
        <v>99.8</v>
      </c>
    </row>
    <row r="7" spans="1:18" ht="12" customHeight="1">
      <c r="A7" s="57" t="s">
        <v>320</v>
      </c>
      <c r="B7" s="13">
        <v>98.9</v>
      </c>
      <c r="C7" s="13">
        <v>99.2</v>
      </c>
      <c r="D7" s="13">
        <v>97.7</v>
      </c>
      <c r="E7" s="13">
        <v>98.9</v>
      </c>
      <c r="F7" s="13">
        <v>99.1</v>
      </c>
      <c r="G7" s="13">
        <v>99.1</v>
      </c>
      <c r="H7" s="13">
        <v>98.8</v>
      </c>
      <c r="I7" s="13">
        <v>98.4</v>
      </c>
    </row>
    <row r="8" spans="1:18" ht="12" customHeight="1">
      <c r="A8" s="86" t="s">
        <v>321</v>
      </c>
      <c r="B8" s="87">
        <v>93</v>
      </c>
      <c r="C8" s="87">
        <v>93.6</v>
      </c>
      <c r="D8" s="87">
        <v>94.2</v>
      </c>
      <c r="E8" s="87">
        <v>93.2</v>
      </c>
      <c r="F8" s="87">
        <v>93</v>
      </c>
      <c r="G8" s="87">
        <v>92.8</v>
      </c>
      <c r="H8" s="87">
        <v>91.8</v>
      </c>
      <c r="I8" s="87">
        <v>90.4</v>
      </c>
    </row>
    <row r="9" spans="1:18" ht="12" customHeight="1">
      <c r="A9" s="86" t="s">
        <v>322</v>
      </c>
      <c r="B9" s="87">
        <v>57.1</v>
      </c>
      <c r="C9" s="87">
        <v>58.5</v>
      </c>
      <c r="D9" s="87">
        <v>59.4</v>
      </c>
      <c r="E9" s="87">
        <v>61</v>
      </c>
      <c r="F9" s="87">
        <v>59.1</v>
      </c>
      <c r="G9" s="87">
        <v>61</v>
      </c>
      <c r="H9" s="87">
        <v>82.6</v>
      </c>
      <c r="I9" s="87">
        <v>82.4</v>
      </c>
    </row>
    <row r="10" spans="1:18" ht="12" customHeight="1">
      <c r="A10" s="105" t="s">
        <v>323</v>
      </c>
      <c r="B10" s="85">
        <v>5.7</v>
      </c>
      <c r="C10" s="85">
        <v>5.8</v>
      </c>
      <c r="D10" s="85">
        <v>6</v>
      </c>
      <c r="E10" s="85">
        <v>6.2</v>
      </c>
      <c r="F10" s="85">
        <v>6.3</v>
      </c>
      <c r="G10" s="85">
        <v>6.5</v>
      </c>
      <c r="H10" s="85">
        <v>7.3</v>
      </c>
      <c r="I10" s="85">
        <v>9.1</v>
      </c>
    </row>
    <row r="11" spans="1:18" ht="12" customHeight="1">
      <c r="A11" s="12" t="s">
        <v>324</v>
      </c>
      <c r="B11" s="22"/>
      <c r="C11" s="22"/>
      <c r="D11" s="22"/>
      <c r="E11" s="22"/>
      <c r="F11" s="22"/>
      <c r="G11" s="22"/>
      <c r="H11" s="22"/>
      <c r="I11" s="22"/>
      <c r="K11" s="58"/>
    </row>
    <row r="12" spans="1:18" ht="12" customHeight="1">
      <c r="A12" s="12" t="s">
        <v>325</v>
      </c>
      <c r="B12" s="22"/>
      <c r="C12" s="22"/>
      <c r="D12" s="22"/>
      <c r="E12" s="22"/>
      <c r="F12" s="22"/>
      <c r="G12" s="22"/>
      <c r="H12" s="22"/>
      <c r="I12" s="22"/>
      <c r="N12"/>
      <c r="O12"/>
      <c r="P12"/>
      <c r="Q12"/>
      <c r="R12"/>
    </row>
    <row r="13" spans="1:18" ht="12" customHeight="1">
      <c r="A13" s="75" t="s">
        <v>326</v>
      </c>
      <c r="B13" s="22"/>
      <c r="C13" s="22"/>
      <c r="D13" s="22"/>
      <c r="E13" s="22"/>
      <c r="F13" s="22"/>
      <c r="G13" s="22"/>
      <c r="H13" s="22"/>
      <c r="I13" s="22"/>
      <c r="N13"/>
      <c r="O13"/>
      <c r="P13"/>
      <c r="Q13"/>
      <c r="R13"/>
    </row>
    <row r="14" spans="1:18" ht="12" customHeight="1">
      <c r="A14" s="12" t="s">
        <v>327</v>
      </c>
      <c r="B14" s="22"/>
      <c r="C14" s="22"/>
      <c r="D14" s="22"/>
      <c r="E14" s="22"/>
      <c r="F14" s="22"/>
      <c r="G14" s="22"/>
      <c r="H14" s="22"/>
      <c r="I14" s="22"/>
      <c r="N14"/>
      <c r="O14"/>
      <c r="P14"/>
      <c r="Q14"/>
      <c r="R14"/>
    </row>
    <row r="15" spans="1:18" ht="12" customHeight="1">
      <c r="A15" s="12" t="s">
        <v>328</v>
      </c>
      <c r="B15" s="22"/>
      <c r="C15" s="22"/>
      <c r="D15" s="22"/>
      <c r="E15" s="22"/>
      <c r="F15" s="22"/>
      <c r="G15" s="22"/>
      <c r="H15" s="22"/>
      <c r="I15" s="22"/>
      <c r="N15"/>
      <c r="O15"/>
      <c r="P15"/>
      <c r="Q15"/>
      <c r="R15"/>
    </row>
    <row r="16" spans="1:18" ht="12" customHeight="1">
      <c r="A16" s="12" t="s">
        <v>123</v>
      </c>
      <c r="B16"/>
      <c r="C16"/>
      <c r="D16"/>
      <c r="E16"/>
      <c r="F16"/>
      <c r="G16"/>
      <c r="H16"/>
      <c r="I16"/>
      <c r="N16"/>
      <c r="O16"/>
      <c r="P16"/>
      <c r="Q16"/>
      <c r="R16"/>
    </row>
    <row r="17" spans="1:18" ht="14.45">
      <c r="A17" s="22"/>
      <c r="B17" s="22"/>
      <c r="C17" s="22"/>
      <c r="D17" s="22"/>
      <c r="E17" s="22"/>
      <c r="F17" s="22"/>
      <c r="G17" s="22"/>
      <c r="H17" s="22"/>
      <c r="I17" s="22"/>
      <c r="N17"/>
      <c r="O17"/>
      <c r="P17"/>
      <c r="Q17"/>
      <c r="R17"/>
    </row>
    <row r="18" spans="1:18" ht="14.45">
      <c r="A18" s="22"/>
      <c r="B18" s="22"/>
      <c r="C18" s="22"/>
      <c r="D18" s="22"/>
      <c r="E18" s="22"/>
      <c r="F18" s="22"/>
      <c r="G18" s="22"/>
      <c r="H18" s="22"/>
      <c r="I18" s="22"/>
      <c r="N18"/>
      <c r="O18"/>
      <c r="P18"/>
      <c r="Q18"/>
      <c r="R18"/>
    </row>
    <row r="19" spans="1:18" ht="14.45">
      <c r="A19" s="22"/>
      <c r="B19" s="22"/>
      <c r="C19" s="22"/>
      <c r="D19" s="22"/>
      <c r="E19" s="22"/>
      <c r="F19" s="22"/>
      <c r="G19" s="22"/>
      <c r="H19" s="22"/>
      <c r="I19" s="22"/>
      <c r="N19"/>
      <c r="O19"/>
      <c r="P19"/>
      <c r="Q19"/>
      <c r="R19"/>
    </row>
    <row r="20" spans="1:18" ht="14.45">
      <c r="A20" s="22"/>
      <c r="B20" s="22"/>
      <c r="C20" s="22"/>
      <c r="D20" s="22"/>
      <c r="E20" s="22"/>
      <c r="F20" s="22"/>
      <c r="G20" s="22"/>
      <c r="H20" s="22"/>
      <c r="I20" s="22"/>
      <c r="N20"/>
      <c r="O20"/>
      <c r="P20"/>
      <c r="Q20"/>
      <c r="R20"/>
    </row>
    <row r="21" spans="1:18" ht="14.45">
      <c r="A21" s="22"/>
      <c r="B21" s="22"/>
      <c r="C21" s="22"/>
      <c r="D21" s="22"/>
      <c r="E21" s="22"/>
      <c r="F21" s="22"/>
      <c r="G21" s="22"/>
      <c r="H21" s="22"/>
      <c r="I21" s="22"/>
      <c r="N21"/>
      <c r="O21"/>
      <c r="P21"/>
      <c r="Q21"/>
      <c r="R21"/>
    </row>
    <row r="22" spans="1:18" ht="14.45">
      <c r="N22"/>
      <c r="O22"/>
      <c r="P22"/>
      <c r="Q22"/>
      <c r="R22"/>
    </row>
    <row r="23" spans="1:18" ht="14.45">
      <c r="A23" s="36"/>
      <c r="B23" s="37"/>
      <c r="N23"/>
      <c r="O23"/>
      <c r="P23"/>
      <c r="Q23"/>
      <c r="R23"/>
    </row>
    <row r="24" spans="1:18" ht="14.45">
      <c r="A24" s="36"/>
      <c r="B24" s="37"/>
      <c r="N24"/>
      <c r="O24"/>
      <c r="P24"/>
      <c r="Q24"/>
      <c r="R24"/>
    </row>
    <row r="25" spans="1:18" ht="14.45">
      <c r="A25" s="36"/>
      <c r="B25" s="37"/>
      <c r="N25"/>
      <c r="O25"/>
      <c r="P25"/>
      <c r="Q25"/>
      <c r="R25"/>
    </row>
    <row r="26" spans="1:18" ht="14.45">
      <c r="A26" s="36"/>
      <c r="B26" s="37"/>
      <c r="N26"/>
      <c r="O26"/>
      <c r="P26"/>
      <c r="Q26"/>
      <c r="R26"/>
    </row>
    <row r="27" spans="1:18" ht="14.45">
      <c r="A27" s="36"/>
      <c r="B27" s="37"/>
      <c r="N27"/>
      <c r="O27"/>
      <c r="P27"/>
      <c r="Q27"/>
      <c r="R27"/>
    </row>
    <row r="28" spans="1:18" ht="14.45">
      <c r="A28" s="36"/>
      <c r="B28" s="37"/>
      <c r="N28"/>
      <c r="O28"/>
      <c r="P28"/>
      <c r="Q28"/>
      <c r="R28"/>
    </row>
    <row r="29" spans="1:18">
      <c r="A29" s="36"/>
      <c r="B29" s="37"/>
    </row>
    <row r="30" spans="1:18">
      <c r="A30" s="36"/>
      <c r="B30" s="37"/>
    </row>
    <row r="31" spans="1:18">
      <c r="A31" s="36"/>
      <c r="B31" s="37"/>
    </row>
    <row r="32" spans="1:18">
      <c r="A32" s="36"/>
      <c r="B32" s="37"/>
    </row>
    <row r="33" spans="1:2">
      <c r="A33" s="36"/>
      <c r="B33" s="37"/>
    </row>
    <row r="34" spans="1:2">
      <c r="A34" s="36"/>
      <c r="B34" s="37"/>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45D50-70C4-484A-9453-2FC10D346C8D}">
  <dimension ref="A1:I81"/>
  <sheetViews>
    <sheetView zoomScaleNormal="100" workbookViewId="0"/>
  </sheetViews>
  <sheetFormatPr defaultColWidth="9.140625" defaultRowHeight="12.95"/>
  <cols>
    <col min="1" max="1" width="21" style="1" customWidth="1"/>
    <col min="2" max="2" width="7.140625" style="71" customWidth="1"/>
    <col min="3" max="3" width="7.140625" style="1" customWidth="1"/>
    <col min="4" max="4" width="7.140625" style="71" customWidth="1"/>
    <col min="5" max="5" width="7.140625" style="1" customWidth="1"/>
    <col min="6" max="6" width="7.140625" style="71" customWidth="1"/>
    <col min="7" max="7" width="7.140625" style="1" customWidth="1"/>
    <col min="8" max="8" width="7.140625" style="71" customWidth="1"/>
    <col min="9" max="9" width="7.140625" style="1" customWidth="1"/>
    <col min="10" max="16384" width="9.140625" style="1"/>
  </cols>
  <sheetData>
    <row r="1" spans="1:9" ht="15" customHeight="1">
      <c r="A1" s="10" t="s">
        <v>329</v>
      </c>
      <c r="B1" s="68"/>
      <c r="C1" s="22"/>
      <c r="D1" s="68"/>
      <c r="E1" s="22"/>
      <c r="F1" s="68"/>
      <c r="G1" s="22"/>
      <c r="H1" s="68"/>
      <c r="I1" s="22"/>
    </row>
    <row r="2" spans="1:9" ht="15" customHeight="1">
      <c r="A2" s="79"/>
      <c r="B2" s="79">
        <v>2014</v>
      </c>
      <c r="C2" s="79">
        <v>2015</v>
      </c>
      <c r="D2" s="79">
        <v>2016</v>
      </c>
      <c r="E2" s="79">
        <v>2017</v>
      </c>
      <c r="F2" s="79">
        <v>2018</v>
      </c>
      <c r="G2" s="79">
        <v>2019</v>
      </c>
      <c r="H2" s="79">
        <v>2020</v>
      </c>
      <c r="I2" s="79">
        <v>2021</v>
      </c>
    </row>
    <row r="3" spans="1:9" ht="12" customHeight="1">
      <c r="A3" s="57" t="s">
        <v>330</v>
      </c>
      <c r="B3" s="69"/>
      <c r="C3" s="60"/>
      <c r="D3" s="69"/>
      <c r="E3" s="60"/>
      <c r="F3" s="69"/>
      <c r="G3" s="60"/>
      <c r="H3" s="69"/>
      <c r="I3" s="60"/>
    </row>
    <row r="4" spans="1:9" ht="12" customHeight="1">
      <c r="A4" s="90" t="s">
        <v>331</v>
      </c>
      <c r="B4" s="91">
        <v>15507</v>
      </c>
      <c r="C4" s="98">
        <v>16287</v>
      </c>
      <c r="D4" s="91">
        <v>15920</v>
      </c>
      <c r="E4" s="91">
        <v>16273</v>
      </c>
      <c r="F4" s="91">
        <v>15538</v>
      </c>
      <c r="G4" s="91">
        <v>15666</v>
      </c>
      <c r="H4" s="91">
        <v>11508</v>
      </c>
      <c r="I4" s="91">
        <v>15139</v>
      </c>
    </row>
    <row r="5" spans="1:9" ht="12" customHeight="1">
      <c r="A5" s="94" t="s">
        <v>332</v>
      </c>
      <c r="B5" s="74">
        <v>2974</v>
      </c>
      <c r="C5" s="128">
        <v>2997</v>
      </c>
      <c r="D5" s="74">
        <v>2782</v>
      </c>
      <c r="E5" s="74">
        <v>2341</v>
      </c>
      <c r="F5" s="74">
        <v>2146</v>
      </c>
      <c r="G5" s="74">
        <v>2075</v>
      </c>
      <c r="H5" s="74">
        <v>1323</v>
      </c>
      <c r="I5" s="74">
        <v>2039</v>
      </c>
    </row>
    <row r="6" spans="1:9" ht="12" customHeight="1">
      <c r="A6" s="90" t="s">
        <v>333</v>
      </c>
      <c r="B6" s="91">
        <v>1098</v>
      </c>
      <c r="C6" s="98">
        <v>1063</v>
      </c>
      <c r="D6" s="91">
        <v>1020</v>
      </c>
      <c r="E6" s="91">
        <v>1094</v>
      </c>
      <c r="F6" s="91">
        <v>988</v>
      </c>
      <c r="G6" s="91">
        <v>1096</v>
      </c>
      <c r="H6" s="91">
        <v>794</v>
      </c>
      <c r="I6" s="91">
        <v>1003</v>
      </c>
    </row>
    <row r="7" spans="1:9" ht="12" customHeight="1">
      <c r="A7" s="94" t="s">
        <v>334</v>
      </c>
      <c r="B7" s="74">
        <v>1086</v>
      </c>
      <c r="C7" s="128">
        <v>1080</v>
      </c>
      <c r="D7" s="74">
        <v>1072</v>
      </c>
      <c r="E7" s="74">
        <v>931</v>
      </c>
      <c r="F7" s="74">
        <v>905</v>
      </c>
      <c r="G7" s="74">
        <v>836</v>
      </c>
      <c r="H7" s="74">
        <v>613</v>
      </c>
      <c r="I7" s="74">
        <v>950</v>
      </c>
    </row>
    <row r="8" spans="1:9" ht="12" customHeight="1">
      <c r="A8" s="90" t="s">
        <v>335</v>
      </c>
      <c r="B8" s="91">
        <v>2449</v>
      </c>
      <c r="C8" s="98">
        <v>2388</v>
      </c>
      <c r="D8" s="91">
        <v>2538</v>
      </c>
      <c r="E8" s="91">
        <v>2577</v>
      </c>
      <c r="F8" s="91">
        <v>2701</v>
      </c>
      <c r="G8" s="91">
        <v>2492</v>
      </c>
      <c r="H8" s="91">
        <v>1729</v>
      </c>
      <c r="I8" s="91">
        <v>2942</v>
      </c>
    </row>
    <row r="9" spans="1:9" ht="12" customHeight="1">
      <c r="A9" s="94" t="s">
        <v>336</v>
      </c>
      <c r="B9" s="74">
        <v>1150</v>
      </c>
      <c r="C9" s="128">
        <v>970</v>
      </c>
      <c r="D9" s="74">
        <v>983</v>
      </c>
      <c r="E9" s="74">
        <v>1092</v>
      </c>
      <c r="F9" s="74">
        <v>1016</v>
      </c>
      <c r="G9" s="74">
        <v>958</v>
      </c>
      <c r="H9" s="74">
        <v>545</v>
      </c>
      <c r="I9" s="74">
        <v>1138</v>
      </c>
    </row>
    <row r="10" spans="1:9" ht="12" customHeight="1">
      <c r="A10" s="90" t="s">
        <v>337</v>
      </c>
      <c r="B10" s="91">
        <v>3381</v>
      </c>
      <c r="C10" s="98">
        <v>3345</v>
      </c>
      <c r="D10" s="91">
        <v>3383</v>
      </c>
      <c r="E10" s="91">
        <v>3646</v>
      </c>
      <c r="F10" s="91">
        <v>3640</v>
      </c>
      <c r="G10" s="91">
        <v>3243</v>
      </c>
      <c r="H10" s="91">
        <v>1658</v>
      </c>
      <c r="I10" s="91">
        <v>3364</v>
      </c>
    </row>
    <row r="11" spans="1:9" ht="12" customHeight="1">
      <c r="A11" s="94" t="s">
        <v>338</v>
      </c>
      <c r="B11" s="74">
        <v>6803</v>
      </c>
      <c r="C11" s="128">
        <v>6815</v>
      </c>
      <c r="D11" s="74">
        <v>7137</v>
      </c>
      <c r="E11" s="74">
        <v>7671</v>
      </c>
      <c r="F11" s="74">
        <v>7648</v>
      </c>
      <c r="G11" s="74">
        <v>7687</v>
      </c>
      <c r="H11" s="74">
        <v>4738</v>
      </c>
      <c r="I11" s="74">
        <v>6498</v>
      </c>
    </row>
    <row r="12" spans="1:9" ht="12" customHeight="1">
      <c r="A12" s="90" t="s">
        <v>339</v>
      </c>
      <c r="B12" s="91">
        <v>4295</v>
      </c>
      <c r="C12" s="98">
        <v>4315</v>
      </c>
      <c r="D12" s="91">
        <v>4305</v>
      </c>
      <c r="E12" s="91">
        <v>4563</v>
      </c>
      <c r="F12" s="91">
        <v>4388</v>
      </c>
      <c r="G12" s="91">
        <v>4243</v>
      </c>
      <c r="H12" s="91">
        <v>3951</v>
      </c>
      <c r="I12" s="91">
        <v>2722</v>
      </c>
    </row>
    <row r="13" spans="1:9" ht="12" customHeight="1">
      <c r="A13" s="94" t="s">
        <v>340</v>
      </c>
      <c r="B13" s="74">
        <v>896</v>
      </c>
      <c r="C13" s="128">
        <v>897</v>
      </c>
      <c r="D13" s="74">
        <v>970</v>
      </c>
      <c r="E13" s="74">
        <v>1178</v>
      </c>
      <c r="F13" s="74">
        <v>1091</v>
      </c>
      <c r="G13" s="74">
        <v>1160</v>
      </c>
      <c r="H13" s="74">
        <v>1592</v>
      </c>
      <c r="I13" s="74">
        <v>946</v>
      </c>
    </row>
    <row r="14" spans="1:9" ht="12" customHeight="1">
      <c r="A14" s="90" t="s">
        <v>153</v>
      </c>
      <c r="B14" s="91">
        <v>39639</v>
      </c>
      <c r="C14" s="98">
        <v>40157</v>
      </c>
      <c r="D14" s="91">
        <v>40110</v>
      </c>
      <c r="E14" s="91">
        <v>41366</v>
      </c>
      <c r="F14" s="91">
        <v>40061</v>
      </c>
      <c r="G14" s="91">
        <v>39456</v>
      </c>
      <c r="H14" s="91">
        <v>28451</v>
      </c>
      <c r="I14" s="91">
        <v>36741</v>
      </c>
    </row>
    <row r="15" spans="1:9" ht="12" customHeight="1">
      <c r="A15" s="57" t="s">
        <v>341</v>
      </c>
      <c r="B15" s="69"/>
      <c r="C15" s="60"/>
      <c r="D15" s="69"/>
      <c r="E15" s="60"/>
      <c r="F15" s="69"/>
      <c r="G15" s="60"/>
      <c r="H15" s="69"/>
      <c r="I15" s="60"/>
    </row>
    <row r="16" spans="1:9" ht="12" customHeight="1">
      <c r="A16" s="90" t="s">
        <v>331</v>
      </c>
      <c r="B16" s="129">
        <v>0.39120563081813364</v>
      </c>
      <c r="C16" s="129">
        <v>0.40558308638593521</v>
      </c>
      <c r="D16" s="129">
        <v>0.39690850162054353</v>
      </c>
      <c r="E16" s="129">
        <v>0.39339070734419573</v>
      </c>
      <c r="F16" s="129">
        <v>0.3878585157634607</v>
      </c>
      <c r="G16" s="129">
        <v>0.39704987834549876</v>
      </c>
      <c r="H16" s="129">
        <v>0.40448490386981123</v>
      </c>
      <c r="I16" s="129">
        <v>0.41204648757518847</v>
      </c>
    </row>
    <row r="17" spans="1:9" ht="12" customHeight="1">
      <c r="A17" s="94" t="s">
        <v>332</v>
      </c>
      <c r="B17" s="130">
        <v>7.5027119755796054E-2</v>
      </c>
      <c r="C17" s="130">
        <v>7.4632069128669973E-2</v>
      </c>
      <c r="D17" s="130">
        <v>6.9359262029419097E-2</v>
      </c>
      <c r="E17" s="130">
        <v>5.6592370545858917E-2</v>
      </c>
      <c r="F17" s="130">
        <v>5.356830832979706E-2</v>
      </c>
      <c r="G17" s="130">
        <v>5.2590227088402268E-2</v>
      </c>
      <c r="H17" s="130">
        <v>4.6501001722259322E-2</v>
      </c>
      <c r="I17" s="130">
        <v>5.5496584197490539E-2</v>
      </c>
    </row>
    <row r="18" spans="1:9" ht="12" customHeight="1">
      <c r="A18" s="90" t="s">
        <v>333</v>
      </c>
      <c r="B18" s="129">
        <v>2.7699992431696057E-2</v>
      </c>
      <c r="C18" s="129">
        <v>2.6471100928854248E-2</v>
      </c>
      <c r="D18" s="129">
        <v>2.5430067314884067E-2</v>
      </c>
      <c r="E18" s="129">
        <v>2.6446840400328773E-2</v>
      </c>
      <c r="F18" s="129">
        <v>2.4662389855470406E-2</v>
      </c>
      <c r="G18" s="129">
        <v>2.7777777777777776E-2</v>
      </c>
      <c r="H18" s="129">
        <v>2.7907630663245579E-2</v>
      </c>
      <c r="I18" s="129">
        <v>2.7299202525788629E-2</v>
      </c>
    </row>
    <row r="19" spans="1:9" ht="12" customHeight="1">
      <c r="A19" s="94" t="s">
        <v>334</v>
      </c>
      <c r="B19" s="130">
        <v>2.7397260273972601E-2</v>
      </c>
      <c r="C19" s="130">
        <v>2.6894439325646835E-2</v>
      </c>
      <c r="D19" s="130">
        <v>2.6726502119172275E-2</v>
      </c>
      <c r="E19" s="130">
        <v>2.2506406227336458E-2</v>
      </c>
      <c r="F19" s="130">
        <v>2.2590549412146478E-2</v>
      </c>
      <c r="G19" s="130">
        <v>2.118815896188159E-2</v>
      </c>
      <c r="H19" s="130">
        <v>2.1545815612807984E-2</v>
      </c>
      <c r="I19" s="130">
        <v>2.585667238235214E-2</v>
      </c>
    </row>
    <row r="20" spans="1:9" ht="12" customHeight="1">
      <c r="A20" s="90" t="s">
        <v>335</v>
      </c>
      <c r="B20" s="129">
        <v>6.1782587855394942E-2</v>
      </c>
      <c r="C20" s="129">
        <v>5.9466593620041336E-2</v>
      </c>
      <c r="D20" s="129">
        <v>6.3275991024682121E-2</v>
      </c>
      <c r="E20" s="129">
        <v>6.2297539041725088E-2</v>
      </c>
      <c r="F20" s="129">
        <v>6.7422181173710086E-2</v>
      </c>
      <c r="G20" s="129">
        <v>6.315896188158962E-2</v>
      </c>
      <c r="H20" s="129">
        <v>6.0771150398931495E-2</v>
      </c>
      <c r="I20" s="129">
        <v>8.0074031735663159E-2</v>
      </c>
    </row>
    <row r="21" spans="1:9" ht="12" customHeight="1">
      <c r="A21" s="94" t="s">
        <v>336</v>
      </c>
      <c r="B21" s="130">
        <v>2.9011831781831025E-2</v>
      </c>
      <c r="C21" s="130">
        <v>2.4155190875812436E-2</v>
      </c>
      <c r="D21" s="130">
        <v>2.4507604088755922E-2</v>
      </c>
      <c r="E21" s="130">
        <v>2.6398491514770583E-2</v>
      </c>
      <c r="F21" s="130">
        <v>2.5361323980929083E-2</v>
      </c>
      <c r="G21" s="130">
        <v>2.4280210867802108E-2</v>
      </c>
      <c r="H21" s="130">
        <v>1.9155741450212645E-2</v>
      </c>
      <c r="I21" s="130">
        <v>3.0973571759070249E-2</v>
      </c>
    </row>
    <row r="22" spans="1:9" ht="12" customHeight="1">
      <c r="A22" s="90" t="s">
        <v>337</v>
      </c>
      <c r="B22" s="129">
        <v>8.5294785438583209E-2</v>
      </c>
      <c r="C22" s="129">
        <v>8.3298055133600613E-2</v>
      </c>
      <c r="D22" s="129">
        <v>8.4343056594365501E-2</v>
      </c>
      <c r="E22" s="129">
        <v>8.8140018372576512E-2</v>
      </c>
      <c r="F22" s="129">
        <v>9.0861436309627813E-2</v>
      </c>
      <c r="G22" s="129">
        <v>8.2192822384428224E-2</v>
      </c>
      <c r="H22" s="129">
        <v>5.8275631787986365E-2</v>
      </c>
      <c r="I22" s="129">
        <v>9.1559837783402737E-2</v>
      </c>
    </row>
    <row r="23" spans="1:9" ht="12" customHeight="1">
      <c r="A23" s="94" t="s">
        <v>338</v>
      </c>
      <c r="B23" s="130">
        <v>0.17162390574938824</v>
      </c>
      <c r="C23" s="130">
        <v>0.1697088925965585</v>
      </c>
      <c r="D23" s="130">
        <v>0.17793567688855647</v>
      </c>
      <c r="E23" s="130">
        <v>0.18544215055842964</v>
      </c>
      <c r="F23" s="130">
        <v>0.19090886398242679</v>
      </c>
      <c r="G23" s="130">
        <v>0.19482461476074614</v>
      </c>
      <c r="H23" s="130">
        <v>0.16653193209377526</v>
      </c>
      <c r="I23" s="130">
        <v>0.17685963909528865</v>
      </c>
    </row>
    <row r="24" spans="1:9" ht="12" customHeight="1">
      <c r="A24" s="90" t="s">
        <v>339</v>
      </c>
      <c r="B24" s="129">
        <v>0.1083528847851863</v>
      </c>
      <c r="C24" s="129">
        <v>0.10745324600941306</v>
      </c>
      <c r="D24" s="129">
        <v>0.10732984293193717</v>
      </c>
      <c r="E24" s="129">
        <v>0.11030798240100566</v>
      </c>
      <c r="F24" s="129">
        <v>0.10953296223259529</v>
      </c>
      <c r="G24" s="129">
        <v>0.1075375101378751</v>
      </c>
      <c r="H24" s="129">
        <v>0.13887033847667921</v>
      </c>
      <c r="I24" s="129">
        <v>7.4086170762907924E-2</v>
      </c>
    </row>
    <row r="25" spans="1:9" ht="12" customHeight="1">
      <c r="A25" s="94" t="s">
        <v>340</v>
      </c>
      <c r="B25" s="130">
        <v>2.260400111001791E-2</v>
      </c>
      <c r="C25" s="130">
        <v>2.233732599546779E-2</v>
      </c>
      <c r="D25" s="130">
        <v>2.418349538768387E-2</v>
      </c>
      <c r="E25" s="130">
        <v>2.8477493593772663E-2</v>
      </c>
      <c r="F25" s="130">
        <v>2.7233468959836249E-2</v>
      </c>
      <c r="G25" s="130">
        <v>2.9399837793998379E-2</v>
      </c>
      <c r="H25" s="130">
        <v>5.5955853924290887E-2</v>
      </c>
      <c r="I25" s="130">
        <v>2.5747802182847501E-2</v>
      </c>
    </row>
    <row r="26" spans="1:9" ht="12" customHeight="1">
      <c r="A26" s="90" t="s">
        <v>153</v>
      </c>
      <c r="B26" s="129">
        <v>1</v>
      </c>
      <c r="C26" s="129">
        <v>1</v>
      </c>
      <c r="D26" s="129">
        <v>1</v>
      </c>
      <c r="E26" s="129">
        <v>1</v>
      </c>
      <c r="F26" s="129">
        <v>1</v>
      </c>
      <c r="G26" s="129">
        <v>1</v>
      </c>
      <c r="H26" s="129">
        <v>1</v>
      </c>
      <c r="I26" s="129">
        <v>1</v>
      </c>
    </row>
    <row r="27" spans="1:9" ht="12" customHeight="1">
      <c r="A27" s="12" t="s">
        <v>342</v>
      </c>
      <c r="B27" s="68"/>
      <c r="C27" s="22"/>
      <c r="D27" s="68"/>
      <c r="E27" s="22"/>
      <c r="F27" s="68"/>
      <c r="G27" s="22"/>
      <c r="H27" s="68"/>
      <c r="I27" s="22"/>
    </row>
    <row r="28" spans="1:9" ht="12" customHeight="1">
      <c r="A28" s="12" t="s">
        <v>343</v>
      </c>
      <c r="B28" s="68"/>
      <c r="C28" s="22"/>
      <c r="D28" s="68"/>
      <c r="E28" s="22"/>
      <c r="F28" s="68"/>
      <c r="G28" s="22"/>
      <c r="H28" s="68"/>
      <c r="I28" s="22"/>
    </row>
    <row r="29" spans="1:9" ht="12" customHeight="1">
      <c r="A29" s="12" t="s">
        <v>123</v>
      </c>
      <c r="B29" s="70"/>
      <c r="C29"/>
      <c r="D29" s="70"/>
      <c r="E29"/>
      <c r="F29" s="70"/>
      <c r="G29"/>
      <c r="H29" s="70"/>
      <c r="I29"/>
    </row>
    <row r="30" spans="1:9">
      <c r="B30" s="1"/>
      <c r="D30" s="1"/>
      <c r="F30" s="1"/>
      <c r="H30" s="1"/>
    </row>
    <row r="31" spans="1:9">
      <c r="B31" s="1"/>
      <c r="D31" s="1"/>
      <c r="F31" s="1"/>
      <c r="H31" s="1"/>
    </row>
    <row r="32" spans="1:9">
      <c r="B32" s="1"/>
      <c r="D32" s="1"/>
      <c r="F32" s="1"/>
      <c r="H32" s="1"/>
    </row>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E3636-601A-4318-8727-36969371E673}">
  <dimension ref="A1:I21"/>
  <sheetViews>
    <sheetView zoomScaleNormal="100" workbookViewId="0"/>
  </sheetViews>
  <sheetFormatPr defaultColWidth="9.140625" defaultRowHeight="12.95"/>
  <cols>
    <col min="1" max="1" width="15.140625" style="1" customWidth="1"/>
    <col min="2" max="9" width="8.140625" style="1" customWidth="1"/>
    <col min="10" max="16384" width="9.140625" style="1"/>
  </cols>
  <sheetData>
    <row r="1" spans="1:9" ht="15" customHeight="1">
      <c r="A1" s="10" t="s">
        <v>344</v>
      </c>
      <c r="B1" s="22"/>
      <c r="C1" s="22"/>
      <c r="D1" s="22"/>
      <c r="E1" s="22"/>
      <c r="F1"/>
      <c r="G1"/>
      <c r="H1"/>
      <c r="I1"/>
    </row>
    <row r="2" spans="1:9" ht="15" customHeight="1">
      <c r="A2" s="79" t="s">
        <v>345</v>
      </c>
      <c r="B2" s="107">
        <v>2014</v>
      </c>
      <c r="C2" s="107">
        <v>2015</v>
      </c>
      <c r="D2" s="107">
        <v>2016</v>
      </c>
      <c r="E2" s="107">
        <v>2017</v>
      </c>
      <c r="F2" s="107">
        <v>2018</v>
      </c>
      <c r="G2" s="107">
        <v>2019</v>
      </c>
      <c r="H2" s="107">
        <v>2020</v>
      </c>
      <c r="I2" s="107">
        <v>2021</v>
      </c>
    </row>
    <row r="3" spans="1:9" ht="12" customHeight="1">
      <c r="A3" s="57" t="s">
        <v>346</v>
      </c>
      <c r="B3" s="13">
        <v>15.3</v>
      </c>
      <c r="C3" s="13">
        <v>14.8</v>
      </c>
      <c r="D3" s="13">
        <v>14.5</v>
      </c>
      <c r="E3" s="13">
        <v>14.4</v>
      </c>
      <c r="F3" s="13">
        <v>14.2</v>
      </c>
      <c r="G3" s="13">
        <v>14.3</v>
      </c>
      <c r="H3" s="13">
        <v>14.3</v>
      </c>
      <c r="I3" s="13">
        <v>14.4</v>
      </c>
    </row>
    <row r="4" spans="1:9" ht="12" customHeight="1">
      <c r="A4" s="86" t="s">
        <v>347</v>
      </c>
      <c r="B4" s="87">
        <v>17.399999999999999</v>
      </c>
      <c r="C4" s="87">
        <v>16.5</v>
      </c>
      <c r="D4" s="87">
        <v>16.399999999999999</v>
      </c>
      <c r="E4" s="87">
        <v>16</v>
      </c>
      <c r="F4" s="87">
        <v>15.9</v>
      </c>
      <c r="G4" s="87">
        <v>15.9</v>
      </c>
      <c r="H4" s="87">
        <v>15.9</v>
      </c>
      <c r="I4" s="87">
        <v>16</v>
      </c>
    </row>
    <row r="5" spans="1:9" ht="12" customHeight="1">
      <c r="A5" s="57" t="s">
        <v>348</v>
      </c>
      <c r="B5" s="13">
        <v>17.899999999999999</v>
      </c>
      <c r="C5" s="13">
        <v>17.2</v>
      </c>
      <c r="D5" s="13">
        <v>17</v>
      </c>
      <c r="E5" s="13">
        <v>16.600000000000001</v>
      </c>
      <c r="F5" s="13">
        <v>16.399999999999999</v>
      </c>
      <c r="G5" s="13">
        <v>16.3</v>
      </c>
      <c r="H5" s="13">
        <v>16.3</v>
      </c>
      <c r="I5" s="13">
        <v>16.399999999999999</v>
      </c>
    </row>
    <row r="6" spans="1:9" ht="12" customHeight="1">
      <c r="A6" s="86" t="s">
        <v>349</v>
      </c>
      <c r="B6" s="87">
        <v>16.8</v>
      </c>
      <c r="C6" s="87">
        <v>15.5</v>
      </c>
      <c r="D6" s="87">
        <v>15.5</v>
      </c>
      <c r="E6" s="87">
        <v>15.3</v>
      </c>
      <c r="F6" s="87">
        <v>15.3</v>
      </c>
      <c r="G6" s="87">
        <v>15.4</v>
      </c>
      <c r="H6" s="87">
        <v>15.5</v>
      </c>
      <c r="I6" s="87">
        <v>15.4</v>
      </c>
    </row>
    <row r="7" spans="1:9" ht="12" customHeight="1">
      <c r="A7" s="105" t="s">
        <v>350</v>
      </c>
      <c r="B7" s="85">
        <v>15.9</v>
      </c>
      <c r="C7" s="85">
        <v>15.2</v>
      </c>
      <c r="D7" s="85">
        <v>15</v>
      </c>
      <c r="E7" s="85">
        <v>14.9</v>
      </c>
      <c r="F7" s="85">
        <v>14.7</v>
      </c>
      <c r="G7" s="85">
        <v>14.7</v>
      </c>
      <c r="H7" s="85">
        <v>14.8</v>
      </c>
      <c r="I7" s="85">
        <v>14.9</v>
      </c>
    </row>
    <row r="8" spans="1:9" ht="12" customHeight="1">
      <c r="A8" s="12" t="s">
        <v>351</v>
      </c>
      <c r="B8" s="22"/>
      <c r="C8" s="22"/>
      <c r="D8" s="22"/>
      <c r="E8" s="22"/>
      <c r="F8" s="22"/>
      <c r="G8" s="22"/>
      <c r="H8" s="22"/>
      <c r="I8" s="22"/>
    </row>
    <row r="9" spans="1:9" ht="12" customHeight="1">
      <c r="A9" s="12" t="s">
        <v>123</v>
      </c>
      <c r="B9"/>
      <c r="C9"/>
      <c r="D9"/>
      <c r="E9"/>
      <c r="F9"/>
      <c r="G9"/>
      <c r="H9"/>
      <c r="I9"/>
    </row>
    <row r="10" spans="1:9">
      <c r="A10" s="22"/>
      <c r="B10" s="22"/>
      <c r="C10" s="22"/>
      <c r="D10" s="22"/>
      <c r="E10" s="22"/>
      <c r="F10" s="22"/>
      <c r="G10" s="22"/>
      <c r="H10" s="22"/>
      <c r="I10" s="22"/>
    </row>
    <row r="11" spans="1:9">
      <c r="A11" s="22"/>
      <c r="B11" s="22"/>
      <c r="C11" s="22"/>
      <c r="D11" s="22"/>
      <c r="E11" s="22"/>
      <c r="F11" s="22"/>
      <c r="G11" s="22"/>
      <c r="H11" s="22"/>
      <c r="I11" s="22"/>
    </row>
    <row r="12" spans="1:9" ht="14.45">
      <c r="A12" s="10" t="s">
        <v>352</v>
      </c>
      <c r="B12" s="22"/>
      <c r="C12" s="22"/>
      <c r="D12" s="22"/>
      <c r="E12" s="22"/>
      <c r="F12"/>
      <c r="G12"/>
      <c r="H12"/>
      <c r="I12"/>
    </row>
    <row r="13" spans="1:9" ht="15" customHeight="1">
      <c r="A13" s="79" t="s">
        <v>353</v>
      </c>
      <c r="B13" s="107">
        <v>2014</v>
      </c>
      <c r="C13" s="107">
        <v>2015</v>
      </c>
      <c r="D13" s="107">
        <v>2016</v>
      </c>
      <c r="E13" s="107">
        <v>2017</v>
      </c>
      <c r="F13" s="107">
        <v>2018</v>
      </c>
      <c r="G13" s="107">
        <v>2019</v>
      </c>
      <c r="H13" s="107">
        <v>2020</v>
      </c>
      <c r="I13" s="107">
        <v>2021</v>
      </c>
    </row>
    <row r="14" spans="1:9" ht="12" customHeight="1">
      <c r="A14" s="57" t="s">
        <v>346</v>
      </c>
      <c r="B14" s="13">
        <v>12.5</v>
      </c>
      <c r="C14" s="13">
        <v>12.7</v>
      </c>
      <c r="D14" s="13">
        <v>12.5</v>
      </c>
      <c r="E14" s="13">
        <v>12.4</v>
      </c>
      <c r="F14" s="13">
        <v>12.2</v>
      </c>
      <c r="G14" s="13">
        <v>12.1</v>
      </c>
      <c r="H14" s="13">
        <v>12.1</v>
      </c>
      <c r="I14" s="13">
        <v>12.1</v>
      </c>
    </row>
    <row r="15" spans="1:9" ht="12" customHeight="1">
      <c r="A15" s="86" t="s">
        <v>347</v>
      </c>
      <c r="B15" s="87">
        <v>12.2</v>
      </c>
      <c r="C15" s="87">
        <v>12.4</v>
      </c>
      <c r="D15" s="87">
        <v>12.2</v>
      </c>
      <c r="E15" s="87">
        <v>12.1</v>
      </c>
      <c r="F15" s="87">
        <v>12</v>
      </c>
      <c r="G15" s="87">
        <v>11.9</v>
      </c>
      <c r="H15" s="87">
        <v>12.1</v>
      </c>
      <c r="I15" s="87">
        <v>12.1</v>
      </c>
    </row>
    <row r="16" spans="1:9" ht="12" customHeight="1">
      <c r="A16" s="57" t="s">
        <v>348</v>
      </c>
      <c r="B16" s="13">
        <v>12.6</v>
      </c>
      <c r="C16" s="13">
        <v>12.8</v>
      </c>
      <c r="D16" s="13">
        <v>12.4</v>
      </c>
      <c r="E16" s="13">
        <v>12.4</v>
      </c>
      <c r="F16" s="13">
        <v>12.2</v>
      </c>
      <c r="G16" s="13">
        <v>12.1</v>
      </c>
      <c r="H16" s="13">
        <v>12.3</v>
      </c>
      <c r="I16" s="13">
        <v>12.5</v>
      </c>
    </row>
    <row r="17" spans="1:9" ht="12" customHeight="1">
      <c r="A17" s="86" t="s">
        <v>349</v>
      </c>
      <c r="B17" s="87">
        <v>11.7</v>
      </c>
      <c r="C17" s="87">
        <v>12.1</v>
      </c>
      <c r="D17" s="87">
        <v>11.9</v>
      </c>
      <c r="E17" s="87">
        <v>11.8</v>
      </c>
      <c r="F17" s="87">
        <v>11.7</v>
      </c>
      <c r="G17" s="87">
        <v>11.8</v>
      </c>
      <c r="H17" s="87">
        <v>11.9</v>
      </c>
      <c r="I17" s="87">
        <v>11.7</v>
      </c>
    </row>
    <row r="18" spans="1:9" ht="12" customHeight="1">
      <c r="A18" s="105" t="s">
        <v>350</v>
      </c>
      <c r="B18" s="85">
        <v>12.4</v>
      </c>
      <c r="C18" s="85">
        <v>12.6</v>
      </c>
      <c r="D18" s="85">
        <v>12.4</v>
      </c>
      <c r="E18" s="85">
        <v>12.3</v>
      </c>
      <c r="F18" s="85">
        <v>12.1</v>
      </c>
      <c r="G18" s="85">
        <v>12.1</v>
      </c>
      <c r="H18" s="85">
        <v>12.1</v>
      </c>
      <c r="I18" s="85">
        <v>12.1</v>
      </c>
    </row>
    <row r="19" spans="1:9" ht="12" customHeight="1">
      <c r="A19" s="12" t="s">
        <v>351</v>
      </c>
      <c r="B19" s="22"/>
      <c r="C19" s="22"/>
      <c r="D19" s="22"/>
      <c r="E19" s="22"/>
      <c r="F19" s="22"/>
      <c r="G19" s="22"/>
      <c r="H19" s="22"/>
      <c r="I19" s="22"/>
    </row>
    <row r="20" spans="1:9" ht="12" customHeight="1">
      <c r="A20" s="12" t="s">
        <v>123</v>
      </c>
      <c r="B20"/>
      <c r="C20"/>
      <c r="D20"/>
      <c r="E20"/>
      <c r="F20"/>
      <c r="G20"/>
      <c r="H20"/>
      <c r="I20"/>
    </row>
    <row r="21" spans="1:9">
      <c r="A21" s="36"/>
      <c r="B21" s="37"/>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D4F9E-71F7-4126-91FF-0582EE5129A8}">
  <dimension ref="A1:I9"/>
  <sheetViews>
    <sheetView workbookViewId="0"/>
  </sheetViews>
  <sheetFormatPr defaultRowHeight="14.45"/>
  <cols>
    <col min="1" max="1" width="29" customWidth="1"/>
    <col min="2" max="8" width="8.140625" customWidth="1"/>
  </cols>
  <sheetData>
    <row r="1" spans="1:9">
      <c r="A1" s="10" t="s">
        <v>354</v>
      </c>
    </row>
    <row r="2" spans="1:9">
      <c r="A2" s="8"/>
      <c r="B2" s="9" t="s">
        <v>355</v>
      </c>
      <c r="C2" s="9" t="s">
        <v>133</v>
      </c>
      <c r="D2" s="9" t="s">
        <v>134</v>
      </c>
      <c r="E2" s="9" t="s">
        <v>135</v>
      </c>
      <c r="F2" s="9" t="s">
        <v>127</v>
      </c>
      <c r="G2" s="9" t="s">
        <v>66</v>
      </c>
      <c r="H2" s="9" t="s">
        <v>128</v>
      </c>
      <c r="I2" s="9" t="s">
        <v>56</v>
      </c>
    </row>
    <row r="3" spans="1:9" ht="23.25" customHeight="1">
      <c r="A3" s="86" t="s">
        <v>356</v>
      </c>
      <c r="B3" s="131">
        <v>2010</v>
      </c>
      <c r="C3" s="131">
        <v>2200</v>
      </c>
      <c r="D3" s="131">
        <v>2402</v>
      </c>
      <c r="E3" s="131">
        <v>2611</v>
      </c>
      <c r="F3" s="131">
        <v>2943</v>
      </c>
      <c r="G3" s="131">
        <v>3101</v>
      </c>
      <c r="H3" s="131">
        <v>3200</v>
      </c>
      <c r="I3" s="131">
        <v>3323</v>
      </c>
    </row>
    <row r="4" spans="1:9" ht="23.25" customHeight="1">
      <c r="A4" s="86" t="s">
        <v>357</v>
      </c>
      <c r="B4" s="131">
        <v>15235</v>
      </c>
      <c r="C4" s="131">
        <v>14809</v>
      </c>
      <c r="D4" s="131">
        <v>15072</v>
      </c>
      <c r="E4" s="131">
        <v>15352</v>
      </c>
      <c r="F4" s="131">
        <v>15465</v>
      </c>
      <c r="G4" s="131">
        <v>15703</v>
      </c>
      <c r="H4" s="131">
        <v>15878</v>
      </c>
      <c r="I4" s="131">
        <v>16609</v>
      </c>
    </row>
    <row r="5" spans="1:9">
      <c r="A5" s="86" t="s">
        <v>153</v>
      </c>
      <c r="B5" s="131">
        <v>17245</v>
      </c>
      <c r="C5" s="131">
        <v>17009</v>
      </c>
      <c r="D5" s="131">
        <v>17474</v>
      </c>
      <c r="E5" s="131">
        <v>17963</v>
      </c>
      <c r="F5" s="131">
        <v>18408</v>
      </c>
      <c r="G5" s="131">
        <v>18804</v>
      </c>
      <c r="H5" s="131">
        <v>19078</v>
      </c>
      <c r="I5" s="131">
        <v>19932</v>
      </c>
    </row>
    <row r="6" spans="1:9" ht="12" customHeight="1">
      <c r="A6" s="6" t="s">
        <v>358</v>
      </c>
    </row>
    <row r="7" spans="1:9" ht="12" customHeight="1">
      <c r="A7" s="6" t="s">
        <v>123</v>
      </c>
      <c r="B7" s="43"/>
      <c r="C7" s="43"/>
      <c r="D7" s="43"/>
      <c r="E7" s="43"/>
      <c r="F7" s="43"/>
      <c r="G7" s="43"/>
      <c r="H7" s="43"/>
      <c r="I7" s="43"/>
    </row>
    <row r="8" spans="1:9">
      <c r="A8" s="42"/>
    </row>
    <row r="9" spans="1:9">
      <c r="B9" s="72"/>
      <c r="C9" s="72"/>
      <c r="D9" s="72"/>
      <c r="E9" s="72"/>
      <c r="F9" s="72"/>
      <c r="G9" s="72"/>
      <c r="H9" s="72"/>
      <c r="I9" s="72"/>
    </row>
  </sheetData>
  <phoneticPr fontId="69" type="noConversion"/>
  <pageMargins left="0.7" right="0.7" top="0.75" bottom="0.75" header="0.3" footer="0.3"/>
  <pageSetup paperSize="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62902-D35B-40CC-9226-08B56B74F344}">
  <dimension ref="A1:I29"/>
  <sheetViews>
    <sheetView zoomScaleNormal="100" workbookViewId="0"/>
  </sheetViews>
  <sheetFormatPr defaultColWidth="9.140625" defaultRowHeight="12.95"/>
  <cols>
    <col min="1" max="1" width="21.28515625" style="1" customWidth="1"/>
    <col min="2" max="9" width="8.140625" style="1" customWidth="1"/>
    <col min="10" max="16384" width="9.140625" style="1"/>
  </cols>
  <sheetData>
    <row r="1" spans="1:9" ht="15" customHeight="1">
      <c r="A1" s="10" t="s">
        <v>359</v>
      </c>
      <c r="B1" s="10"/>
      <c r="C1" s="22"/>
      <c r="D1" s="22"/>
      <c r="E1" s="22"/>
      <c r="F1" s="22"/>
      <c r="G1"/>
      <c r="H1"/>
      <c r="I1"/>
    </row>
    <row r="2" spans="1:9" ht="15" customHeight="1">
      <c r="A2" s="79"/>
      <c r="B2" s="107" t="s">
        <v>355</v>
      </c>
      <c r="C2" s="107" t="s">
        <v>133</v>
      </c>
      <c r="D2" s="107" t="s">
        <v>134</v>
      </c>
      <c r="E2" s="107" t="s">
        <v>135</v>
      </c>
      <c r="F2" s="107" t="s">
        <v>127</v>
      </c>
      <c r="G2" s="107" t="s">
        <v>66</v>
      </c>
      <c r="H2" s="107" t="s">
        <v>128</v>
      </c>
      <c r="I2" s="107" t="s">
        <v>56</v>
      </c>
    </row>
    <row r="3" spans="1:9" ht="12" customHeight="1">
      <c r="A3" s="62" t="s">
        <v>360</v>
      </c>
      <c r="B3" s="62"/>
      <c r="C3" s="61"/>
      <c r="D3" s="14"/>
      <c r="E3" s="14"/>
      <c r="F3" s="14"/>
      <c r="G3" s="14"/>
      <c r="H3" s="14"/>
      <c r="I3" s="14"/>
    </row>
    <row r="4" spans="1:9" ht="12" customHeight="1">
      <c r="A4" s="92" t="s">
        <v>361</v>
      </c>
      <c r="B4" s="87">
        <v>2.4</v>
      </c>
      <c r="C4" s="87">
        <v>2.4</v>
      </c>
      <c r="D4" s="87">
        <v>2.4</v>
      </c>
      <c r="E4" s="87">
        <v>2.4</v>
      </c>
      <c r="F4" s="87">
        <v>2.4</v>
      </c>
      <c r="G4" s="87">
        <v>2.5</v>
      </c>
      <c r="H4" s="87">
        <v>2.5</v>
      </c>
      <c r="I4" s="87">
        <v>2.4</v>
      </c>
    </row>
    <row r="5" spans="1:9" ht="12" customHeight="1">
      <c r="A5" s="105" t="s">
        <v>362</v>
      </c>
      <c r="B5" s="85">
        <v>2.5</v>
      </c>
      <c r="C5" s="85">
        <v>2.5</v>
      </c>
      <c r="D5" s="85">
        <v>2.5</v>
      </c>
      <c r="E5" s="85">
        <v>2.5</v>
      </c>
      <c r="F5" s="85">
        <v>2.5</v>
      </c>
      <c r="G5" s="85">
        <v>2.5</v>
      </c>
      <c r="H5" s="85">
        <v>2.6</v>
      </c>
      <c r="I5" s="85">
        <v>2.5</v>
      </c>
    </row>
    <row r="6" spans="1:9" ht="12" customHeight="1">
      <c r="A6" s="12" t="s">
        <v>363</v>
      </c>
      <c r="B6" s="12"/>
      <c r="C6" s="22"/>
      <c r="D6" s="22"/>
      <c r="E6" s="22"/>
      <c r="F6" s="22"/>
      <c r="G6" s="22"/>
      <c r="H6" s="22"/>
      <c r="I6" s="22"/>
    </row>
    <row r="7" spans="1:9" ht="12" customHeight="1">
      <c r="A7" s="12" t="s">
        <v>123</v>
      </c>
      <c r="B7" s="12"/>
      <c r="C7"/>
      <c r="D7"/>
      <c r="E7"/>
      <c r="F7"/>
      <c r="G7"/>
      <c r="H7"/>
      <c r="I7"/>
    </row>
    <row r="8" spans="1:9">
      <c r="A8" s="22"/>
      <c r="B8" s="22"/>
      <c r="C8" s="22"/>
      <c r="D8" s="22"/>
      <c r="E8" s="22"/>
      <c r="F8" s="22"/>
      <c r="G8" s="22"/>
      <c r="H8" s="22"/>
      <c r="I8" s="22"/>
    </row>
    <row r="9" spans="1:9">
      <c r="A9" s="22"/>
      <c r="B9" s="22"/>
      <c r="C9" s="22"/>
      <c r="D9" s="22"/>
      <c r="E9" s="22"/>
      <c r="F9" s="22"/>
      <c r="G9" s="22"/>
      <c r="H9" s="22"/>
      <c r="I9" s="22"/>
    </row>
    <row r="10" spans="1:9">
      <c r="A10" s="22"/>
      <c r="B10" s="22"/>
      <c r="C10" s="22"/>
      <c r="D10" s="22"/>
      <c r="E10" s="22"/>
      <c r="F10" s="22"/>
      <c r="G10" s="22"/>
      <c r="H10" s="22"/>
      <c r="I10" s="22"/>
    </row>
    <row r="11" spans="1:9">
      <c r="A11" s="22"/>
      <c r="B11" s="22"/>
      <c r="C11" s="22"/>
      <c r="D11" s="22"/>
      <c r="E11" s="22"/>
      <c r="F11" s="22"/>
      <c r="G11" s="22"/>
      <c r="H11" s="22"/>
      <c r="I11" s="22"/>
    </row>
    <row r="12" spans="1:9">
      <c r="A12" s="22"/>
      <c r="B12" s="22"/>
      <c r="C12" s="22"/>
      <c r="D12" s="22"/>
      <c r="E12" s="22"/>
      <c r="F12" s="22"/>
      <c r="G12" s="22"/>
      <c r="H12" s="22"/>
      <c r="I12" s="22"/>
    </row>
    <row r="13" spans="1:9">
      <c r="A13" s="22"/>
      <c r="B13" s="22"/>
      <c r="C13" s="22"/>
      <c r="D13" s="22"/>
      <c r="E13" s="22"/>
      <c r="F13" s="22"/>
      <c r="G13" s="22"/>
      <c r="H13" s="22"/>
      <c r="I13" s="22"/>
    </row>
    <row r="14" spans="1:9">
      <c r="A14" s="22"/>
      <c r="B14" s="22"/>
      <c r="C14" s="22"/>
      <c r="D14" s="22"/>
      <c r="E14" s="22"/>
      <c r="F14" s="22"/>
      <c r="G14" s="22"/>
      <c r="H14" s="22"/>
      <c r="I14" s="22"/>
    </row>
    <row r="15" spans="1:9">
      <c r="A15" s="22"/>
      <c r="B15" s="22"/>
      <c r="C15" s="22"/>
      <c r="D15" s="22"/>
      <c r="E15" s="22"/>
      <c r="F15" s="22"/>
      <c r="G15" s="22"/>
      <c r="H15" s="22"/>
      <c r="I15" s="22"/>
    </row>
    <row r="16" spans="1:9">
      <c r="A16" s="22"/>
      <c r="B16" s="22"/>
      <c r="C16" s="22"/>
      <c r="D16" s="22"/>
      <c r="E16" s="22"/>
      <c r="F16" s="22"/>
      <c r="G16" s="22"/>
      <c r="H16" s="22"/>
      <c r="I16" s="22"/>
    </row>
    <row r="18" spans="1:3">
      <c r="A18" s="36"/>
      <c r="B18" s="36"/>
      <c r="C18" s="37"/>
    </row>
    <row r="19" spans="1:3">
      <c r="A19" s="36"/>
      <c r="B19" s="36"/>
      <c r="C19" s="37"/>
    </row>
    <row r="20" spans="1:3">
      <c r="A20" s="36"/>
      <c r="B20" s="36"/>
      <c r="C20" s="37"/>
    </row>
    <row r="21" spans="1:3">
      <c r="A21" s="36"/>
      <c r="B21" s="36"/>
      <c r="C21" s="37"/>
    </row>
    <row r="22" spans="1:3">
      <c r="A22" s="36"/>
      <c r="B22" s="36"/>
      <c r="C22" s="37"/>
    </row>
    <row r="23" spans="1:3">
      <c r="A23" s="36"/>
      <c r="B23" s="36"/>
      <c r="C23" s="37"/>
    </row>
    <row r="24" spans="1:3">
      <c r="A24" s="36"/>
      <c r="B24" s="36"/>
      <c r="C24" s="37"/>
    </row>
    <row r="25" spans="1:3">
      <c r="A25" s="36"/>
      <c r="B25" s="36"/>
      <c r="C25" s="37"/>
    </row>
    <row r="26" spans="1:3">
      <c r="A26" s="36"/>
      <c r="B26" s="36"/>
      <c r="C26" s="37"/>
    </row>
    <row r="27" spans="1:3">
      <c r="A27" s="36"/>
      <c r="B27" s="36"/>
      <c r="C27" s="37"/>
    </row>
    <row r="28" spans="1:3">
      <c r="A28" s="36"/>
      <c r="B28" s="36"/>
      <c r="C28" s="37"/>
    </row>
    <row r="29" spans="1:3">
      <c r="A29" s="36"/>
      <c r="B29" s="36"/>
      <c r="C29" s="37"/>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AEB3E-8D8E-4513-92DF-2D6881C82622}">
  <dimension ref="A1:I11"/>
  <sheetViews>
    <sheetView zoomScaleNormal="100" workbookViewId="0"/>
  </sheetViews>
  <sheetFormatPr defaultColWidth="9.140625" defaultRowHeight="12.95"/>
  <cols>
    <col min="1" max="1" width="33.7109375" style="1" customWidth="1"/>
    <col min="2" max="9" width="10.7109375" style="1" customWidth="1"/>
    <col min="10" max="16384" width="9.140625" style="1"/>
  </cols>
  <sheetData>
    <row r="1" spans="1:9" ht="15" customHeight="1">
      <c r="A1" s="10" t="s">
        <v>364</v>
      </c>
      <c r="B1" s="22"/>
      <c r="C1" s="22"/>
      <c r="D1" s="22"/>
      <c r="E1" s="22"/>
      <c r="F1"/>
      <c r="G1"/>
      <c r="H1"/>
      <c r="I1"/>
    </row>
    <row r="2" spans="1:9" ht="15" customHeight="1">
      <c r="A2" s="79"/>
      <c r="B2" s="107" t="s">
        <v>134</v>
      </c>
      <c r="C2" s="107" t="s">
        <v>135</v>
      </c>
      <c r="D2" s="107" t="s">
        <v>127</v>
      </c>
      <c r="E2" s="107" t="s">
        <v>66</v>
      </c>
      <c r="F2" s="107" t="s">
        <v>128</v>
      </c>
      <c r="G2" s="107" t="s">
        <v>56</v>
      </c>
      <c r="H2" s="107" t="s">
        <v>17</v>
      </c>
      <c r="I2"/>
    </row>
    <row r="3" spans="1:9" ht="12" customHeight="1">
      <c r="A3" s="86" t="s">
        <v>365</v>
      </c>
      <c r="B3" s="88">
        <v>1378883</v>
      </c>
      <c r="C3" s="88">
        <v>1439143</v>
      </c>
      <c r="D3" s="88">
        <v>1457083</v>
      </c>
      <c r="E3" s="88">
        <v>1512118</v>
      </c>
      <c r="F3" s="88">
        <v>1561825</v>
      </c>
      <c r="G3" s="88">
        <v>1606395</v>
      </c>
      <c r="H3" s="88">
        <v>1887381</v>
      </c>
      <c r="I3"/>
    </row>
    <row r="4" spans="1:9" ht="12" customHeight="1">
      <c r="A4" s="105" t="s">
        <v>366</v>
      </c>
      <c r="B4" s="85">
        <v>288.60860013579781</v>
      </c>
      <c r="C4" s="85">
        <v>297.02742039878211</v>
      </c>
      <c r="D4" s="85">
        <v>295.65187219963417</v>
      </c>
      <c r="E4" s="85">
        <v>301.78972087028404</v>
      </c>
      <c r="F4" s="85">
        <v>306.55769367411506</v>
      </c>
      <c r="G4" s="85">
        <v>310.41431280329692</v>
      </c>
      <c r="H4" s="85">
        <v>361.72988123204055</v>
      </c>
      <c r="I4"/>
    </row>
    <row r="5" spans="1:9" ht="12" customHeight="1">
      <c r="A5" s="12" t="s">
        <v>367</v>
      </c>
      <c r="B5" s="22"/>
      <c r="C5" s="22"/>
      <c r="D5" s="22"/>
      <c r="E5" s="22"/>
      <c r="F5" s="22"/>
      <c r="G5" s="22"/>
      <c r="H5" s="22"/>
      <c r="I5"/>
    </row>
    <row r="6" spans="1:9" ht="12" customHeight="1">
      <c r="A6" s="12" t="s">
        <v>368</v>
      </c>
      <c r="B6" s="22"/>
      <c r="C6" s="22"/>
      <c r="D6" s="22"/>
      <c r="E6" s="22"/>
      <c r="F6" s="22"/>
      <c r="G6" s="22"/>
      <c r="H6" s="22"/>
      <c r="I6"/>
    </row>
    <row r="7" spans="1:9">
      <c r="A7" s="12" t="s">
        <v>369</v>
      </c>
      <c r="B7" s="22"/>
      <c r="C7" s="22"/>
      <c r="D7" s="22"/>
      <c r="E7" s="22"/>
      <c r="F7" s="22"/>
      <c r="G7" s="22"/>
      <c r="H7" s="22"/>
      <c r="I7" s="22"/>
    </row>
    <row r="8" spans="1:9">
      <c r="A8" s="12" t="s">
        <v>178</v>
      </c>
      <c r="B8" s="22"/>
      <c r="C8" s="22"/>
      <c r="D8" s="22"/>
      <c r="E8" s="22"/>
      <c r="F8" s="22"/>
      <c r="G8" s="22"/>
      <c r="H8" s="22"/>
      <c r="I8" s="22"/>
    </row>
    <row r="9" spans="1:9" ht="12" customHeight="1">
      <c r="A9" s="12" t="s">
        <v>123</v>
      </c>
      <c r="B9"/>
      <c r="C9"/>
      <c r="D9"/>
      <c r="E9"/>
      <c r="F9"/>
      <c r="G9"/>
      <c r="H9"/>
      <c r="I9"/>
    </row>
    <row r="10" spans="1:9">
      <c r="A10" s="22"/>
      <c r="B10" s="22"/>
      <c r="C10" s="22"/>
      <c r="D10" s="22"/>
      <c r="E10" s="22"/>
      <c r="F10" s="22"/>
      <c r="G10" s="22"/>
      <c r="H10" s="22"/>
      <c r="I10" s="22"/>
    </row>
    <row r="11" spans="1:9">
      <c r="A11" s="22"/>
      <c r="B11" s="22"/>
      <c r="C11" s="22"/>
      <c r="D11" s="22"/>
      <c r="E11" s="22"/>
      <c r="F11" s="22"/>
      <c r="G11" s="22"/>
      <c r="H11" s="22"/>
      <c r="I11" s="22"/>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4E413-C0EE-48E2-A4A1-079341D3211C}">
  <dimension ref="A1:R52"/>
  <sheetViews>
    <sheetView zoomScaleNormal="100" workbookViewId="0"/>
  </sheetViews>
  <sheetFormatPr defaultColWidth="9.140625" defaultRowHeight="12.95"/>
  <cols>
    <col min="1" max="1" width="30.42578125" style="1" customWidth="1"/>
    <col min="2" max="8" width="8.7109375" style="1" customWidth="1"/>
    <col min="9" max="9" width="10.7109375" style="1" customWidth="1"/>
    <col min="10" max="16384" width="9.140625" style="1"/>
  </cols>
  <sheetData>
    <row r="1" spans="1:14" ht="15" customHeight="1">
      <c r="A1" s="10" t="s">
        <v>370</v>
      </c>
      <c r="B1" s="22"/>
      <c r="C1" s="22"/>
      <c r="D1" s="22"/>
      <c r="E1" s="22"/>
      <c r="F1"/>
      <c r="G1"/>
      <c r="H1"/>
      <c r="I1"/>
    </row>
    <row r="2" spans="1:14" ht="15" customHeight="1">
      <c r="A2" s="79"/>
      <c r="B2" s="107" t="s">
        <v>134</v>
      </c>
      <c r="C2" s="107" t="s">
        <v>135</v>
      </c>
      <c r="D2" s="107" t="s">
        <v>127</v>
      </c>
      <c r="E2" s="107" t="s">
        <v>66</v>
      </c>
      <c r="F2" s="107" t="s">
        <v>128</v>
      </c>
      <c r="G2" s="107" t="s">
        <v>56</v>
      </c>
      <c r="H2" s="107" t="s">
        <v>17</v>
      </c>
      <c r="I2"/>
    </row>
    <row r="3" spans="1:14" ht="14.45">
      <c r="A3" s="57" t="s">
        <v>371</v>
      </c>
      <c r="B3" s="14"/>
      <c r="C3" s="14"/>
      <c r="D3" s="14"/>
      <c r="E3" s="14"/>
      <c r="F3" s="14"/>
      <c r="G3" s="14"/>
      <c r="H3" s="14"/>
      <c r="I3"/>
      <c r="K3"/>
      <c r="L3"/>
      <c r="M3"/>
      <c r="N3"/>
    </row>
    <row r="4" spans="1:14" ht="14.45">
      <c r="A4" s="86" t="s">
        <v>372</v>
      </c>
      <c r="B4" s="88">
        <v>631178</v>
      </c>
      <c r="C4" s="88">
        <v>683937</v>
      </c>
      <c r="D4" s="88">
        <v>761481</v>
      </c>
      <c r="E4" s="88">
        <v>826257</v>
      </c>
      <c r="F4" s="88">
        <v>895582</v>
      </c>
      <c r="G4" s="88">
        <v>927405</v>
      </c>
      <c r="H4" s="88">
        <v>990622</v>
      </c>
      <c r="I4"/>
    </row>
    <row r="5" spans="1:14" ht="14.45">
      <c r="A5" s="57" t="s">
        <v>373</v>
      </c>
      <c r="B5" s="14">
        <v>677780</v>
      </c>
      <c r="C5" s="14">
        <v>655210</v>
      </c>
      <c r="D5" s="14">
        <v>672656</v>
      </c>
      <c r="E5" s="14">
        <v>693966</v>
      </c>
      <c r="F5" s="14">
        <v>711311</v>
      </c>
      <c r="G5" s="14">
        <v>697728</v>
      </c>
      <c r="H5" s="14">
        <v>780408</v>
      </c>
      <c r="I5"/>
    </row>
    <row r="6" spans="1:14" ht="14.45">
      <c r="A6" s="86" t="s">
        <v>374</v>
      </c>
      <c r="B6" s="88">
        <v>1308958</v>
      </c>
      <c r="C6" s="88">
        <v>1339147</v>
      </c>
      <c r="D6" s="88">
        <v>1434137</v>
      </c>
      <c r="E6" s="88">
        <v>1520223</v>
      </c>
      <c r="F6" s="88">
        <v>1606893</v>
      </c>
      <c r="G6" s="88">
        <v>1625133</v>
      </c>
      <c r="H6" s="88">
        <v>1771030</v>
      </c>
      <c r="I6"/>
    </row>
    <row r="7" spans="1:14" ht="14.45">
      <c r="A7" s="57" t="s">
        <v>375</v>
      </c>
      <c r="B7" s="14"/>
      <c r="C7" s="14"/>
      <c r="D7" s="14"/>
      <c r="E7" s="14"/>
      <c r="F7" s="14"/>
      <c r="G7" s="14"/>
      <c r="H7" s="14"/>
      <c r="I7"/>
    </row>
    <row r="8" spans="1:14" ht="14.45">
      <c r="A8" s="83" t="s">
        <v>372</v>
      </c>
      <c r="B8" s="93">
        <v>527038</v>
      </c>
      <c r="C8" s="93">
        <v>534444</v>
      </c>
      <c r="D8" s="93">
        <v>553668</v>
      </c>
      <c r="E8" s="93">
        <v>581654</v>
      </c>
      <c r="F8" s="93">
        <v>590750</v>
      </c>
      <c r="G8" s="93">
        <v>586428</v>
      </c>
      <c r="H8" s="93">
        <v>611921</v>
      </c>
      <c r="I8"/>
    </row>
    <row r="9" spans="1:14" ht="14.45">
      <c r="A9" s="86" t="s">
        <v>373</v>
      </c>
      <c r="B9" s="88">
        <v>301348</v>
      </c>
      <c r="C9" s="88">
        <v>297256</v>
      </c>
      <c r="D9" s="88">
        <v>298633</v>
      </c>
      <c r="E9" s="88">
        <v>299859</v>
      </c>
      <c r="F9" s="88">
        <v>300083</v>
      </c>
      <c r="G9" s="88">
        <v>285275</v>
      </c>
      <c r="H9" s="88">
        <v>307993</v>
      </c>
      <c r="I9"/>
    </row>
    <row r="10" spans="1:14" ht="14.45">
      <c r="A10" s="105" t="s">
        <v>374</v>
      </c>
      <c r="B10" s="78">
        <v>828386</v>
      </c>
      <c r="C10" s="78">
        <v>831700</v>
      </c>
      <c r="D10" s="78">
        <v>852301</v>
      </c>
      <c r="E10" s="78">
        <v>881513</v>
      </c>
      <c r="F10" s="78">
        <v>890833</v>
      </c>
      <c r="G10" s="78">
        <v>871703</v>
      </c>
      <c r="H10" s="78">
        <v>919914</v>
      </c>
      <c r="I10"/>
    </row>
    <row r="11" spans="1:14" ht="12" customHeight="1">
      <c r="A11" s="12" t="s">
        <v>376</v>
      </c>
      <c r="B11" s="22"/>
      <c r="C11" s="22"/>
      <c r="D11" s="22"/>
      <c r="E11" s="22"/>
      <c r="F11" s="22"/>
      <c r="G11" s="22"/>
      <c r="H11" s="22"/>
      <c r="I11" s="22"/>
    </row>
    <row r="12" spans="1:14" ht="12" customHeight="1">
      <c r="A12" s="12" t="s">
        <v>123</v>
      </c>
      <c r="B12"/>
      <c r="C12"/>
      <c r="D12"/>
      <c r="E12"/>
      <c r="F12"/>
      <c r="G12"/>
      <c r="H12"/>
      <c r="I12"/>
    </row>
    <row r="13" spans="1:14" ht="12" customHeight="1">
      <c r="A13" s="12"/>
      <c r="B13"/>
      <c r="C13"/>
      <c r="D13"/>
      <c r="E13"/>
      <c r="F13"/>
      <c r="G13"/>
      <c r="H13"/>
      <c r="I13"/>
    </row>
    <row r="14" spans="1:14">
      <c r="A14" s="22"/>
      <c r="B14" s="22"/>
      <c r="C14" s="22"/>
      <c r="D14" s="22"/>
      <c r="E14" s="22"/>
      <c r="F14" s="22"/>
      <c r="G14" s="22"/>
      <c r="H14" s="22"/>
      <c r="I14" s="22"/>
    </row>
    <row r="15" spans="1:14" ht="14.45">
      <c r="A15" s="10" t="s">
        <v>377</v>
      </c>
      <c r="B15" s="22"/>
      <c r="C15" s="22"/>
      <c r="D15" s="22"/>
      <c r="E15" s="22"/>
      <c r="F15"/>
      <c r="G15"/>
      <c r="H15"/>
      <c r="I15" s="22"/>
    </row>
    <row r="16" spans="1:14" ht="15" customHeight="1">
      <c r="A16" s="79"/>
      <c r="B16" s="107" t="s">
        <v>134</v>
      </c>
      <c r="C16" s="107" t="s">
        <v>135</v>
      </c>
      <c r="D16" s="107" t="s">
        <v>127</v>
      </c>
      <c r="E16" s="107" t="s">
        <v>66</v>
      </c>
      <c r="F16" s="107" t="s">
        <v>128</v>
      </c>
      <c r="G16" s="107" t="s">
        <v>56</v>
      </c>
      <c r="H16" s="107" t="s">
        <v>17</v>
      </c>
      <c r="I16" s="22"/>
    </row>
    <row r="17" spans="1:18" ht="21.6">
      <c r="A17" s="57" t="s">
        <v>378</v>
      </c>
      <c r="B17" s="14"/>
      <c r="C17" s="14"/>
      <c r="D17" s="14"/>
      <c r="E17" s="14"/>
      <c r="F17" s="14"/>
      <c r="G17" s="14"/>
      <c r="H17" s="14"/>
    </row>
    <row r="18" spans="1:18" ht="14.45">
      <c r="A18" s="86" t="s">
        <v>372</v>
      </c>
      <c r="B18" s="87">
        <v>132.10939508030236</v>
      </c>
      <c r="C18" s="87">
        <v>141.1590389733903</v>
      </c>
      <c r="D18" s="87">
        <v>154.50958064465075</v>
      </c>
      <c r="E18" s="87">
        <v>164.90503346770441</v>
      </c>
      <c r="F18" s="87">
        <v>175.78637325952096</v>
      </c>
      <c r="G18" s="87">
        <v>179.20859176313522</v>
      </c>
      <c r="H18" s="87">
        <v>189.85969362086746</v>
      </c>
      <c r="Q18"/>
      <c r="R18"/>
    </row>
    <row r="19" spans="1:18" ht="14.45">
      <c r="A19" s="57" t="s">
        <v>373</v>
      </c>
      <c r="B19" s="13">
        <v>141.86347717684606</v>
      </c>
      <c r="C19" s="13">
        <v>135.23001961548368</v>
      </c>
      <c r="D19" s="13">
        <v>136.48639490428283</v>
      </c>
      <c r="E19" s="13">
        <v>138.50228979052397</v>
      </c>
      <c r="F19" s="13">
        <v>139.61734486580022</v>
      </c>
      <c r="G19" s="13">
        <v>134.82658850632552</v>
      </c>
      <c r="H19" s="13">
        <v>149.57069778308369</v>
      </c>
      <c r="Q19"/>
      <c r="R19"/>
    </row>
    <row r="20" spans="1:18" ht="14.45">
      <c r="A20" s="86" t="s">
        <v>374</v>
      </c>
      <c r="B20" s="87">
        <v>273.97287225714842</v>
      </c>
      <c r="C20" s="87">
        <v>276.38905858887398</v>
      </c>
      <c r="D20" s="87">
        <v>290.99597554893359</v>
      </c>
      <c r="E20" s="87">
        <v>303.40732325822842</v>
      </c>
      <c r="F20" s="87">
        <v>315.40371812532118</v>
      </c>
      <c r="G20" s="87">
        <v>314.03518026946074</v>
      </c>
      <c r="H20" s="87">
        <v>339.43039140395115</v>
      </c>
      <c r="Q20"/>
      <c r="R20"/>
    </row>
    <row r="21" spans="1:18" ht="21.95">
      <c r="A21" s="57" t="s">
        <v>379</v>
      </c>
      <c r="B21" s="13"/>
      <c r="C21" s="13"/>
      <c r="D21" s="13"/>
      <c r="E21" s="13"/>
      <c r="F21" s="13"/>
      <c r="G21" s="13"/>
      <c r="H21" s="13"/>
      <c r="Q21"/>
      <c r="R21"/>
    </row>
    <row r="22" spans="1:18" ht="14.45">
      <c r="A22" s="86" t="s">
        <v>372</v>
      </c>
      <c r="B22" s="87">
        <v>110.31225955963674</v>
      </c>
      <c r="C22" s="87">
        <v>110.3048985872889</v>
      </c>
      <c r="D22" s="87">
        <v>112.34293501264312</v>
      </c>
      <c r="E22" s="87">
        <v>116.08697092626646</v>
      </c>
      <c r="F22" s="87">
        <v>115.95342470378145</v>
      </c>
      <c r="G22" s="87">
        <v>113.31935459747561</v>
      </c>
      <c r="H22" s="87">
        <v>117.27897581537138</v>
      </c>
      <c r="Q22"/>
      <c r="R22"/>
    </row>
    <row r="23" spans="1:18" ht="14.45">
      <c r="A23" s="86" t="s">
        <v>373</v>
      </c>
      <c r="B23" s="87">
        <v>63.073969607082248</v>
      </c>
      <c r="C23" s="87">
        <v>61.351222830573732</v>
      </c>
      <c r="D23" s="87">
        <v>60.594630196490769</v>
      </c>
      <c r="E23" s="87">
        <v>59.84609925312872</v>
      </c>
      <c r="F23" s="87">
        <v>58.900806678603217</v>
      </c>
      <c r="G23" s="87">
        <v>55.125571907881024</v>
      </c>
      <c r="H23" s="87">
        <v>59.029030868859998</v>
      </c>
      <c r="Q23"/>
      <c r="R23"/>
    </row>
    <row r="24" spans="1:18" ht="14.45">
      <c r="A24" s="105" t="s">
        <v>374</v>
      </c>
      <c r="B24" s="85">
        <v>173.386229166719</v>
      </c>
      <c r="C24" s="85">
        <v>171.65612141786264</v>
      </c>
      <c r="D24" s="85">
        <v>172.93756520913388</v>
      </c>
      <c r="E24" s="85">
        <v>175.93307017939517</v>
      </c>
      <c r="F24" s="85">
        <v>174.85423138238465</v>
      </c>
      <c r="G24" s="85">
        <v>168.44492650535662</v>
      </c>
      <c r="H24" s="85">
        <v>176.3080066842314</v>
      </c>
      <c r="Q24"/>
      <c r="R24"/>
    </row>
    <row r="25" spans="1:18" ht="12" customHeight="1">
      <c r="A25" s="12" t="s">
        <v>376</v>
      </c>
      <c r="B25" s="22"/>
      <c r="C25" s="22"/>
      <c r="D25" s="22"/>
      <c r="E25" s="22"/>
      <c r="F25" s="22"/>
      <c r="G25" s="22"/>
      <c r="H25" s="22"/>
      <c r="K25"/>
      <c r="L25"/>
      <c r="M25"/>
      <c r="N25"/>
      <c r="O25"/>
      <c r="P25"/>
      <c r="Q25"/>
      <c r="R25"/>
    </row>
    <row r="26" spans="1:18" ht="12" customHeight="1">
      <c r="A26" s="12" t="s">
        <v>368</v>
      </c>
      <c r="B26" s="22"/>
      <c r="C26" s="22"/>
      <c r="D26" s="22"/>
      <c r="E26" s="22"/>
      <c r="F26" s="22"/>
      <c r="G26" s="22"/>
      <c r="H26" s="22"/>
      <c r="K26"/>
      <c r="L26"/>
      <c r="M26"/>
      <c r="N26"/>
      <c r="O26"/>
      <c r="P26"/>
      <c r="Q26"/>
      <c r="R26"/>
    </row>
    <row r="27" spans="1:18" ht="12" customHeight="1">
      <c r="A27" s="12" t="s">
        <v>380</v>
      </c>
      <c r="B27" s="37"/>
      <c r="K27"/>
      <c r="L27"/>
      <c r="M27"/>
      <c r="N27"/>
      <c r="O27"/>
      <c r="P27"/>
      <c r="Q27"/>
      <c r="R27"/>
    </row>
    <row r="28" spans="1:18" ht="12" customHeight="1">
      <c r="A28" s="12" t="s">
        <v>123</v>
      </c>
      <c r="B28"/>
      <c r="C28"/>
      <c r="D28"/>
      <c r="E28"/>
      <c r="F28"/>
      <c r="G28"/>
      <c r="H28"/>
      <c r="K28"/>
      <c r="L28"/>
      <c r="M28"/>
      <c r="N28"/>
      <c r="O28"/>
      <c r="P28"/>
      <c r="Q28"/>
      <c r="R28"/>
    </row>
    <row r="29" spans="1:18" ht="14.45">
      <c r="A29" s="36"/>
      <c r="B29" s="37"/>
      <c r="K29"/>
      <c r="L29"/>
      <c r="M29"/>
      <c r="N29"/>
      <c r="O29"/>
      <c r="P29"/>
      <c r="Q29"/>
      <c r="R29"/>
    </row>
    <row r="30" spans="1:18" ht="14.45">
      <c r="A30" s="36"/>
      <c r="B30" s="36"/>
      <c r="C30" s="36"/>
      <c r="D30" s="36"/>
      <c r="E30" s="36"/>
      <c r="F30" s="36"/>
      <c r="G30" s="36"/>
      <c r="H30" s="36"/>
      <c r="I30" s="36"/>
      <c r="K30"/>
      <c r="L30"/>
      <c r="M30"/>
      <c r="N30"/>
      <c r="O30"/>
      <c r="P30"/>
      <c r="Q30"/>
      <c r="R30"/>
    </row>
    <row r="31" spans="1:18" ht="14.45">
      <c r="A31" s="36"/>
      <c r="B31" s="36"/>
      <c r="C31" s="36"/>
      <c r="D31" s="36"/>
      <c r="E31" s="36"/>
      <c r="F31" s="36"/>
      <c r="G31" s="36"/>
      <c r="H31" s="36"/>
      <c r="I31" s="36"/>
      <c r="K31"/>
      <c r="L31"/>
      <c r="M31"/>
      <c r="N31"/>
      <c r="O31"/>
      <c r="P31"/>
      <c r="Q31"/>
      <c r="R31"/>
    </row>
    <row r="32" spans="1:18" ht="14.45">
      <c r="A32" s="36"/>
      <c r="B32" s="36"/>
      <c r="C32" s="36"/>
      <c r="D32" s="36"/>
      <c r="E32" s="36"/>
      <c r="F32" s="36"/>
      <c r="G32" s="36"/>
      <c r="H32" s="36"/>
      <c r="I32" s="36"/>
      <c r="K32"/>
      <c r="L32"/>
      <c r="M32"/>
      <c r="N32"/>
      <c r="O32"/>
      <c r="P32"/>
      <c r="Q32"/>
      <c r="R32"/>
    </row>
    <row r="33" spans="1:18" ht="14.45">
      <c r="A33" s="36"/>
      <c r="B33" s="36"/>
      <c r="C33" s="36"/>
      <c r="D33" s="36"/>
      <c r="E33" s="36"/>
      <c r="F33" s="36"/>
      <c r="G33" s="36"/>
      <c r="H33" s="36"/>
      <c r="I33" s="36"/>
      <c r="K33"/>
      <c r="L33"/>
      <c r="M33"/>
      <c r="N33"/>
      <c r="O33"/>
      <c r="P33"/>
      <c r="Q33"/>
      <c r="R33"/>
    </row>
    <row r="34" spans="1:18" ht="14.45">
      <c r="A34" s="36"/>
      <c r="B34" s="36"/>
      <c r="C34" s="36"/>
      <c r="D34" s="36"/>
      <c r="E34" s="36"/>
      <c r="F34" s="36"/>
      <c r="G34" s="36"/>
      <c r="H34" s="36"/>
      <c r="I34" s="36"/>
      <c r="K34"/>
      <c r="L34"/>
      <c r="M34"/>
      <c r="N34"/>
      <c r="O34"/>
      <c r="P34"/>
      <c r="Q34"/>
      <c r="R34"/>
    </row>
    <row r="35" spans="1:18" ht="14.45">
      <c r="A35" s="36"/>
      <c r="B35" s="36"/>
      <c r="C35" s="36"/>
      <c r="D35" s="36"/>
      <c r="E35" s="36"/>
      <c r="F35" s="36"/>
      <c r="G35" s="36"/>
      <c r="H35" s="36"/>
      <c r="I35" s="36"/>
      <c r="K35"/>
      <c r="L35"/>
      <c r="M35"/>
      <c r="N35"/>
      <c r="O35"/>
      <c r="P35"/>
      <c r="Q35"/>
      <c r="R35"/>
    </row>
    <row r="36" spans="1:18" ht="14.45">
      <c r="A36" s="36"/>
      <c r="B36" s="36"/>
      <c r="C36" s="36"/>
      <c r="D36" s="36"/>
      <c r="E36" s="36"/>
      <c r="F36" s="36"/>
      <c r="G36" s="36"/>
      <c r="H36" s="36"/>
      <c r="I36" s="36"/>
      <c r="K36"/>
      <c r="L36"/>
      <c r="M36"/>
      <c r="N36"/>
      <c r="O36"/>
      <c r="P36"/>
      <c r="Q36"/>
      <c r="R36"/>
    </row>
    <row r="37" spans="1:18" ht="14.45">
      <c r="A37" s="36"/>
      <c r="B37" s="36"/>
      <c r="C37" s="36"/>
      <c r="D37" s="36"/>
      <c r="E37" s="36"/>
      <c r="F37" s="36"/>
      <c r="G37" s="36"/>
      <c r="H37" s="36"/>
      <c r="I37" s="36"/>
      <c r="K37"/>
      <c r="L37"/>
      <c r="M37"/>
      <c r="N37"/>
      <c r="O37"/>
      <c r="P37"/>
      <c r="Q37"/>
      <c r="R37"/>
    </row>
    <row r="38" spans="1:18">
      <c r="A38" s="36"/>
      <c r="B38" s="36"/>
      <c r="C38" s="36"/>
      <c r="D38" s="36"/>
      <c r="E38" s="36"/>
      <c r="F38" s="36"/>
      <c r="G38" s="36"/>
      <c r="H38" s="36"/>
      <c r="I38" s="36"/>
    </row>
    <row r="39" spans="1:18">
      <c r="A39" s="36"/>
      <c r="B39" s="36"/>
      <c r="C39" s="36"/>
      <c r="D39" s="36"/>
      <c r="E39" s="36"/>
      <c r="F39" s="36"/>
      <c r="G39" s="36"/>
      <c r="H39" s="36"/>
      <c r="I39" s="36"/>
    </row>
    <row r="40" spans="1:18">
      <c r="A40" s="36"/>
      <c r="B40" s="36"/>
      <c r="C40" s="36"/>
      <c r="D40" s="36"/>
      <c r="E40" s="36"/>
      <c r="F40" s="36"/>
      <c r="G40" s="36"/>
      <c r="H40" s="36"/>
      <c r="I40" s="36"/>
    </row>
    <row r="41" spans="1:18">
      <c r="A41" s="36"/>
      <c r="B41" s="36"/>
      <c r="C41" s="36"/>
      <c r="D41" s="36"/>
      <c r="E41" s="36"/>
      <c r="F41" s="36"/>
      <c r="G41" s="36"/>
      <c r="H41" s="36"/>
      <c r="I41" s="36"/>
    </row>
    <row r="42" spans="1:18">
      <c r="A42" s="36"/>
      <c r="B42" s="36"/>
      <c r="C42" s="36"/>
      <c r="D42" s="36"/>
      <c r="E42" s="36"/>
      <c r="F42" s="36"/>
      <c r="G42" s="36"/>
      <c r="H42" s="36"/>
      <c r="I42" s="36"/>
    </row>
    <row r="43" spans="1:18">
      <c r="A43" s="36"/>
      <c r="B43" s="36"/>
      <c r="C43" s="36"/>
      <c r="D43" s="36"/>
      <c r="E43" s="36"/>
      <c r="F43" s="36"/>
      <c r="G43" s="36"/>
      <c r="H43" s="36"/>
      <c r="I43" s="36"/>
    </row>
    <row r="44" spans="1:18">
      <c r="A44" s="36"/>
      <c r="B44" s="36"/>
      <c r="C44" s="36"/>
      <c r="D44" s="36"/>
      <c r="E44" s="36"/>
      <c r="F44" s="36"/>
      <c r="G44" s="36"/>
      <c r="H44" s="36"/>
      <c r="I44" s="36"/>
    </row>
    <row r="45" spans="1:18">
      <c r="A45" s="36"/>
      <c r="B45" s="36"/>
      <c r="C45" s="36"/>
      <c r="D45" s="36"/>
      <c r="E45" s="36"/>
      <c r="F45" s="36"/>
      <c r="G45" s="36"/>
      <c r="H45" s="36"/>
      <c r="I45" s="36"/>
    </row>
    <row r="46" spans="1:18">
      <c r="A46" s="36"/>
      <c r="B46" s="36"/>
      <c r="C46" s="36"/>
      <c r="D46" s="36"/>
      <c r="E46" s="36"/>
      <c r="F46" s="36"/>
      <c r="G46" s="36"/>
      <c r="H46" s="36"/>
      <c r="I46" s="36"/>
    </row>
    <row r="47" spans="1:18">
      <c r="A47" s="36"/>
      <c r="B47" s="36"/>
      <c r="C47" s="36"/>
      <c r="D47" s="36"/>
      <c r="E47" s="36"/>
      <c r="F47" s="36"/>
      <c r="G47" s="36"/>
      <c r="H47" s="36"/>
      <c r="I47" s="36"/>
    </row>
    <row r="48" spans="1:18">
      <c r="A48" s="36"/>
      <c r="B48" s="36"/>
      <c r="C48" s="36"/>
      <c r="D48" s="36"/>
      <c r="E48" s="36"/>
      <c r="F48" s="36"/>
      <c r="G48" s="36"/>
      <c r="H48" s="36"/>
      <c r="I48" s="36"/>
    </row>
    <row r="49" spans="1:9">
      <c r="A49" s="36"/>
      <c r="B49" s="36"/>
      <c r="C49" s="36"/>
      <c r="D49" s="36"/>
      <c r="E49" s="36"/>
      <c r="F49" s="36"/>
      <c r="G49" s="36"/>
      <c r="H49" s="36"/>
      <c r="I49" s="36"/>
    </row>
    <row r="50" spans="1:9">
      <c r="A50" s="36"/>
      <c r="B50" s="36"/>
      <c r="C50" s="36"/>
      <c r="D50" s="36"/>
      <c r="E50" s="36"/>
      <c r="F50" s="36"/>
      <c r="G50" s="36"/>
      <c r="H50" s="36"/>
      <c r="I50" s="36"/>
    </row>
    <row r="51" spans="1:9">
      <c r="A51" s="36"/>
      <c r="B51" s="36"/>
      <c r="C51" s="36"/>
      <c r="D51" s="36"/>
      <c r="E51" s="36"/>
      <c r="F51" s="36"/>
      <c r="G51" s="36"/>
      <c r="H51" s="36"/>
      <c r="I51" s="36"/>
    </row>
    <row r="52" spans="1:9">
      <c r="A52" s="36"/>
      <c r="B52" s="36"/>
      <c r="C52" s="36"/>
      <c r="D52" s="36"/>
      <c r="E52" s="36"/>
      <c r="F52" s="36"/>
      <c r="G52" s="36"/>
      <c r="H52" s="36"/>
      <c r="I52" s="3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9E95C-C6C1-4204-8DD4-A3A888E11FEE}">
  <dimension ref="A1:I27"/>
  <sheetViews>
    <sheetView zoomScaleNormal="100" workbookViewId="0"/>
  </sheetViews>
  <sheetFormatPr defaultColWidth="9.140625" defaultRowHeight="12.95"/>
  <cols>
    <col min="1" max="1" width="15.140625" style="1" customWidth="1"/>
    <col min="2" max="9" width="6.42578125" style="1" customWidth="1"/>
    <col min="10" max="16384" width="9.140625" style="1"/>
  </cols>
  <sheetData>
    <row r="1" spans="1:9" ht="15" customHeight="1">
      <c r="A1" s="10" t="s">
        <v>119</v>
      </c>
      <c r="B1" s="22"/>
      <c r="C1" s="22"/>
      <c r="D1" s="22"/>
      <c r="E1" s="22"/>
      <c r="F1"/>
      <c r="G1"/>
      <c r="H1"/>
      <c r="I1"/>
    </row>
    <row r="2" spans="1:9" ht="15" customHeight="1">
      <c r="A2" s="79"/>
      <c r="B2" s="107">
        <v>2013</v>
      </c>
      <c r="C2" s="107">
        <v>2014</v>
      </c>
      <c r="D2" s="107">
        <v>2015</v>
      </c>
      <c r="E2" s="107">
        <v>2016</v>
      </c>
      <c r="F2" s="107">
        <v>2017</v>
      </c>
      <c r="G2" s="107">
        <v>2018</v>
      </c>
      <c r="H2" s="107">
        <v>2019</v>
      </c>
      <c r="I2" s="107">
        <v>2020</v>
      </c>
    </row>
    <row r="3" spans="1:9">
      <c r="A3" s="57" t="s">
        <v>120</v>
      </c>
      <c r="B3" s="13"/>
      <c r="C3" s="13"/>
      <c r="D3" s="13"/>
      <c r="E3" s="13"/>
      <c r="F3" s="13"/>
      <c r="G3" s="13"/>
      <c r="H3" s="13"/>
      <c r="I3" s="13"/>
    </row>
    <row r="4" spans="1:9" ht="21" customHeight="1">
      <c r="A4" s="105" t="s">
        <v>121</v>
      </c>
      <c r="B4" s="85">
        <v>190.03049999999999</v>
      </c>
      <c r="C4" s="85">
        <v>183.2748</v>
      </c>
      <c r="D4" s="85">
        <v>191.66980000000001</v>
      </c>
      <c r="E4" s="85">
        <v>196.62029999999999</v>
      </c>
      <c r="F4" s="85">
        <v>200.28120000000001</v>
      </c>
      <c r="G4" s="85">
        <v>204.68360000000001</v>
      </c>
      <c r="H4" s="85">
        <v>201.75810000000001</v>
      </c>
      <c r="I4" s="85">
        <v>198.9725</v>
      </c>
    </row>
    <row r="5" spans="1:9" ht="12" customHeight="1">
      <c r="A5" s="12" t="s">
        <v>122</v>
      </c>
      <c r="B5" s="22"/>
      <c r="C5" s="22"/>
      <c r="D5" s="22"/>
      <c r="E5" s="22"/>
      <c r="F5" s="22"/>
      <c r="G5" s="22"/>
      <c r="H5" s="22"/>
      <c r="I5" s="22"/>
    </row>
    <row r="6" spans="1:9" ht="12" customHeight="1">
      <c r="A6" s="12" t="s">
        <v>123</v>
      </c>
      <c r="B6"/>
      <c r="C6"/>
      <c r="D6"/>
      <c r="E6"/>
      <c r="F6"/>
      <c r="G6"/>
      <c r="H6"/>
      <c r="I6"/>
    </row>
    <row r="7" spans="1:9">
      <c r="A7" s="22"/>
      <c r="B7" s="22"/>
      <c r="C7" s="22"/>
      <c r="D7" s="22"/>
      <c r="E7" s="22"/>
      <c r="F7" s="22"/>
      <c r="G7" s="22"/>
      <c r="H7" s="22"/>
      <c r="I7" s="22"/>
    </row>
    <row r="8" spans="1:9">
      <c r="A8" s="22"/>
      <c r="B8" s="22"/>
      <c r="C8" s="22"/>
      <c r="D8" s="22"/>
      <c r="E8" s="22"/>
      <c r="F8" s="22"/>
      <c r="G8" s="22"/>
      <c r="H8" s="22"/>
      <c r="I8" s="22"/>
    </row>
    <row r="9" spans="1:9">
      <c r="A9" s="22"/>
      <c r="B9" s="22"/>
      <c r="C9" s="22"/>
      <c r="D9" s="22"/>
      <c r="E9" s="22"/>
      <c r="F9" s="22"/>
      <c r="G9" s="22"/>
      <c r="H9" s="22"/>
      <c r="I9" s="22"/>
    </row>
    <row r="10" spans="1:9">
      <c r="A10" s="22"/>
      <c r="B10" s="22"/>
      <c r="C10" s="22"/>
      <c r="D10" s="22"/>
      <c r="E10" s="22"/>
      <c r="F10" s="22"/>
      <c r="G10" s="22"/>
      <c r="H10" s="22"/>
      <c r="I10" s="22"/>
    </row>
    <row r="11" spans="1:9">
      <c r="A11" s="22"/>
      <c r="B11" s="22"/>
      <c r="C11" s="22"/>
      <c r="D11" s="22"/>
      <c r="E11" s="22"/>
      <c r="F11" s="22"/>
      <c r="G11" s="22"/>
      <c r="H11" s="22"/>
      <c r="I11" s="22"/>
    </row>
    <row r="12" spans="1:9">
      <c r="A12" s="22"/>
      <c r="B12" s="22"/>
      <c r="C12" s="22"/>
      <c r="D12" s="22"/>
      <c r="E12" s="22"/>
      <c r="F12" s="22"/>
      <c r="G12" s="22"/>
      <c r="H12" s="22"/>
      <c r="I12" s="22"/>
    </row>
    <row r="13" spans="1:9">
      <c r="A13" s="22"/>
      <c r="B13" s="22"/>
      <c r="C13" s="22"/>
      <c r="D13" s="22"/>
      <c r="E13" s="22"/>
      <c r="F13" s="22"/>
      <c r="G13" s="22"/>
      <c r="H13" s="22"/>
      <c r="I13" s="22"/>
    </row>
    <row r="14" spans="1:9">
      <c r="A14" s="22"/>
      <c r="B14" s="22"/>
      <c r="C14" s="22"/>
      <c r="D14" s="22"/>
      <c r="E14" s="22"/>
      <c r="F14" s="22"/>
      <c r="G14" s="22"/>
      <c r="H14" s="22"/>
      <c r="I14" s="22"/>
    </row>
    <row r="16" spans="1:9">
      <c r="A16" s="36"/>
      <c r="B16" s="37"/>
    </row>
    <row r="17" spans="1:2">
      <c r="A17" s="36"/>
      <c r="B17" s="37"/>
    </row>
    <row r="18" spans="1:2">
      <c r="A18" s="36"/>
      <c r="B18" s="37"/>
    </row>
    <row r="19" spans="1:2">
      <c r="A19" s="36"/>
      <c r="B19" s="37"/>
    </row>
    <row r="20" spans="1:2">
      <c r="A20" s="36"/>
      <c r="B20" s="37"/>
    </row>
    <row r="21" spans="1:2">
      <c r="A21" s="36"/>
      <c r="B21" s="37"/>
    </row>
    <row r="22" spans="1:2">
      <c r="A22" s="36"/>
      <c r="B22" s="37"/>
    </row>
    <row r="23" spans="1:2">
      <c r="A23" s="36"/>
      <c r="B23" s="37"/>
    </row>
    <row r="24" spans="1:2">
      <c r="A24" s="36"/>
      <c r="B24" s="37"/>
    </row>
    <row r="25" spans="1:2">
      <c r="A25" s="36"/>
      <c r="B25" s="37"/>
    </row>
    <row r="26" spans="1:2">
      <c r="A26" s="36"/>
      <c r="B26" s="37"/>
    </row>
    <row r="27" spans="1:2">
      <c r="A27" s="36"/>
      <c r="B27" s="37"/>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B67E1-0975-43E5-AC04-EC42DAB1DDBB}">
  <sheetPr codeName="Sheet17"/>
  <dimension ref="A1:F10"/>
  <sheetViews>
    <sheetView zoomScaleNormal="100" workbookViewId="0"/>
  </sheetViews>
  <sheetFormatPr defaultColWidth="9.140625" defaultRowHeight="12.95"/>
  <cols>
    <col min="1" max="1" width="27.28515625" style="1" customWidth="1"/>
    <col min="2" max="5" width="8.140625" style="1" customWidth="1"/>
    <col min="6" max="16384" width="9.140625" style="1"/>
  </cols>
  <sheetData>
    <row r="1" spans="1:6" ht="15" customHeight="1">
      <c r="A1" s="10" t="s">
        <v>381</v>
      </c>
      <c r="B1" s="22"/>
      <c r="C1"/>
      <c r="D1"/>
      <c r="E1"/>
    </row>
    <row r="2" spans="1:6" ht="15" customHeight="1">
      <c r="A2" s="53" t="s">
        <v>382</v>
      </c>
      <c r="B2" s="41" t="s">
        <v>135</v>
      </c>
      <c r="C2" s="41" t="s">
        <v>127</v>
      </c>
      <c r="D2" s="41" t="s">
        <v>66</v>
      </c>
      <c r="E2" s="41" t="s">
        <v>128</v>
      </c>
      <c r="F2" s="41" t="s">
        <v>56</v>
      </c>
    </row>
    <row r="3" spans="1:6" ht="12" customHeight="1">
      <c r="A3" s="86" t="s">
        <v>383</v>
      </c>
      <c r="B3" s="118" t="s">
        <v>382</v>
      </c>
      <c r="C3" s="118" t="s">
        <v>382</v>
      </c>
      <c r="D3" s="118" t="s">
        <v>382</v>
      </c>
      <c r="E3" s="118" t="s">
        <v>382</v>
      </c>
      <c r="F3" s="118"/>
    </row>
    <row r="4" spans="1:6" ht="12" customHeight="1">
      <c r="A4" s="105" t="s">
        <v>384</v>
      </c>
      <c r="B4" s="132">
        <v>2</v>
      </c>
      <c r="C4" s="132">
        <v>2</v>
      </c>
      <c r="D4" s="132">
        <v>2.1</v>
      </c>
      <c r="E4" s="132">
        <v>2.2000000000000002</v>
      </c>
      <c r="F4" s="132">
        <v>2.2000000000000002</v>
      </c>
    </row>
    <row r="5" spans="1:6" ht="12" customHeight="1">
      <c r="A5" s="105" t="s">
        <v>385</v>
      </c>
      <c r="B5" s="132">
        <v>6.2</v>
      </c>
      <c r="C5" s="132">
        <v>6.4</v>
      </c>
      <c r="D5" s="132">
        <v>6.6</v>
      </c>
      <c r="E5" s="132">
        <v>6.8</v>
      </c>
      <c r="F5" s="132">
        <v>6.9</v>
      </c>
    </row>
    <row r="6" spans="1:6" ht="12" customHeight="1">
      <c r="A6" s="105" t="s">
        <v>386</v>
      </c>
      <c r="B6" s="132">
        <v>1.9</v>
      </c>
      <c r="C6" s="132">
        <v>2</v>
      </c>
      <c r="D6" s="132">
        <v>2</v>
      </c>
      <c r="E6" s="132">
        <v>2.1</v>
      </c>
      <c r="F6" s="132">
        <v>2.1</v>
      </c>
    </row>
    <row r="7" spans="1:6" ht="12" customHeight="1">
      <c r="A7" s="105" t="s">
        <v>153</v>
      </c>
      <c r="B7" s="132">
        <f>SUM(B4:B6)</f>
        <v>10.1</v>
      </c>
      <c r="C7" s="132">
        <f t="shared" ref="C7:F7" si="0">SUM(C4:C6)</f>
        <v>10.4</v>
      </c>
      <c r="D7" s="132">
        <f t="shared" si="0"/>
        <v>10.7</v>
      </c>
      <c r="E7" s="132">
        <f t="shared" si="0"/>
        <v>11.1</v>
      </c>
      <c r="F7" s="132">
        <f t="shared" si="0"/>
        <v>11.200000000000001</v>
      </c>
    </row>
    <row r="8" spans="1:6" ht="12" customHeight="1">
      <c r="A8" s="12" t="s">
        <v>387</v>
      </c>
      <c r="B8"/>
      <c r="C8"/>
      <c r="D8"/>
      <c r="E8"/>
    </row>
    <row r="9" spans="1:6" ht="12" customHeight="1">
      <c r="A9" s="12" t="s">
        <v>388</v>
      </c>
      <c r="B9"/>
      <c r="C9"/>
      <c r="D9"/>
      <c r="E9"/>
    </row>
    <row r="10" spans="1:6">
      <c r="A10" s="22"/>
      <c r="B10" s="22"/>
      <c r="C10" s="22"/>
      <c r="D10" s="22"/>
      <c r="E10" s="22"/>
    </row>
  </sheetData>
  <phoneticPr fontId="69" type="noConversion"/>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42AA1-882B-4F0A-8480-03201AE80A6E}">
  <sheetPr codeName="Sheet18"/>
  <dimension ref="A1:J16"/>
  <sheetViews>
    <sheetView zoomScaleNormal="100" workbookViewId="0"/>
  </sheetViews>
  <sheetFormatPr defaultColWidth="9.140625" defaultRowHeight="12.75" customHeight="1"/>
  <cols>
    <col min="1" max="1" width="13.5703125" style="1" customWidth="1"/>
    <col min="2" max="10" width="8.140625" style="1" customWidth="1"/>
    <col min="11" max="16384" width="9.140625" style="1"/>
  </cols>
  <sheetData>
    <row r="1" spans="1:10" ht="15" customHeight="1">
      <c r="A1" s="10" t="s">
        <v>389</v>
      </c>
      <c r="B1" s="22"/>
      <c r="C1"/>
      <c r="D1"/>
      <c r="E1"/>
      <c r="F1"/>
      <c r="G1"/>
      <c r="H1"/>
      <c r="I1"/>
      <c r="J1"/>
    </row>
    <row r="2" spans="1:10" ht="15" customHeight="1">
      <c r="A2" s="53" t="s">
        <v>382</v>
      </c>
      <c r="B2" s="54" t="s">
        <v>390</v>
      </c>
      <c r="C2" s="54"/>
      <c r="D2" s="54"/>
      <c r="E2" s="54" t="s">
        <v>391</v>
      </c>
      <c r="F2" s="54"/>
      <c r="G2" s="54"/>
      <c r="H2" s="54" t="s">
        <v>392</v>
      </c>
      <c r="I2" s="54"/>
      <c r="J2" s="54"/>
    </row>
    <row r="3" spans="1:10" ht="12" customHeight="1">
      <c r="A3" s="118" t="s">
        <v>382</v>
      </c>
      <c r="B3" s="109" t="s">
        <v>393</v>
      </c>
      <c r="C3" s="109" t="s">
        <v>394</v>
      </c>
      <c r="D3" s="109" t="s">
        <v>395</v>
      </c>
      <c r="E3" s="109" t="s">
        <v>393</v>
      </c>
      <c r="F3" s="109" t="s">
        <v>394</v>
      </c>
      <c r="G3" s="109" t="s">
        <v>395</v>
      </c>
      <c r="H3" s="109" t="s">
        <v>393</v>
      </c>
      <c r="I3" s="109" t="s">
        <v>394</v>
      </c>
      <c r="J3" s="109" t="s">
        <v>395</v>
      </c>
    </row>
    <row r="4" spans="1:10" ht="12" customHeight="1">
      <c r="A4" s="86" t="s">
        <v>341</v>
      </c>
      <c r="B4" s="109"/>
      <c r="C4" s="109"/>
      <c r="D4" s="109"/>
      <c r="E4" s="109"/>
      <c r="F4" s="109"/>
      <c r="G4" s="109"/>
      <c r="H4" s="109"/>
      <c r="I4" s="109"/>
      <c r="J4" s="109"/>
    </row>
    <row r="5" spans="1:10" ht="12" customHeight="1">
      <c r="A5" s="86" t="s">
        <v>396</v>
      </c>
      <c r="B5" s="133"/>
      <c r="C5" s="133"/>
      <c r="D5" s="133"/>
      <c r="E5" s="133"/>
      <c r="F5" s="133"/>
      <c r="G5" s="133"/>
      <c r="H5" s="133"/>
      <c r="I5" s="133"/>
      <c r="J5" s="133"/>
    </row>
    <row r="6" spans="1:10" ht="12" customHeight="1">
      <c r="A6" s="86" t="s">
        <v>397</v>
      </c>
      <c r="B6" s="95">
        <v>40.9</v>
      </c>
      <c r="C6" s="96">
        <v>28</v>
      </c>
      <c r="D6" s="96">
        <v>34.5</v>
      </c>
      <c r="E6" s="96">
        <v>31.7</v>
      </c>
      <c r="F6" s="96">
        <v>29.1</v>
      </c>
      <c r="G6" s="96">
        <v>30.4</v>
      </c>
      <c r="H6" s="96">
        <v>72.7</v>
      </c>
      <c r="I6" s="96">
        <v>57.1</v>
      </c>
      <c r="J6" s="96">
        <v>64.900000000000006</v>
      </c>
    </row>
    <row r="7" spans="1:10" ht="12" customHeight="1">
      <c r="A7" s="86" t="s">
        <v>134</v>
      </c>
      <c r="B7" s="95">
        <v>38.4</v>
      </c>
      <c r="C7" s="95">
        <v>28.6</v>
      </c>
      <c r="D7" s="95">
        <v>33.4</v>
      </c>
      <c r="E7" s="95">
        <v>31.9</v>
      </c>
      <c r="F7" s="95">
        <v>28.4</v>
      </c>
      <c r="G7" s="95">
        <v>30.2</v>
      </c>
      <c r="H7" s="95">
        <v>70.7</v>
      </c>
      <c r="I7" s="95">
        <v>56.6</v>
      </c>
      <c r="J7" s="95">
        <v>63.6</v>
      </c>
    </row>
    <row r="8" spans="1:10" ht="12" customHeight="1">
      <c r="A8" s="86" t="s">
        <v>66</v>
      </c>
      <c r="B8" s="95">
        <v>39</v>
      </c>
      <c r="C8" s="95">
        <v>28.2</v>
      </c>
      <c r="D8" s="95">
        <v>33.5</v>
      </c>
      <c r="E8" s="95">
        <v>33.9</v>
      </c>
      <c r="F8" s="95">
        <v>30.7</v>
      </c>
      <c r="G8" s="95">
        <v>32.4</v>
      </c>
      <c r="H8" s="95">
        <v>72.900000000000006</v>
      </c>
      <c r="I8" s="95">
        <v>59.3</v>
      </c>
      <c r="J8" s="95">
        <v>65.900000000000006</v>
      </c>
    </row>
    <row r="9" spans="1:10" ht="12" customHeight="1">
      <c r="A9" s="86" t="s">
        <v>398</v>
      </c>
      <c r="B9" s="95" t="s">
        <v>382</v>
      </c>
      <c r="C9" s="95" t="s">
        <v>382</v>
      </c>
      <c r="D9" s="95" t="s">
        <v>382</v>
      </c>
      <c r="E9" s="95" t="s">
        <v>382</v>
      </c>
      <c r="F9" s="95" t="s">
        <v>382</v>
      </c>
      <c r="G9" s="95" t="s">
        <v>382</v>
      </c>
      <c r="H9" s="95" t="s">
        <v>382</v>
      </c>
      <c r="I9" s="95" t="s">
        <v>382</v>
      </c>
      <c r="J9" s="95" t="s">
        <v>382</v>
      </c>
    </row>
    <row r="10" spans="1:10" ht="12" customHeight="1">
      <c r="A10" s="86" t="s">
        <v>397</v>
      </c>
      <c r="B10" s="95">
        <v>15.722952477249747</v>
      </c>
      <c r="C10" s="95">
        <v>18.992143050663774</v>
      </c>
      <c r="D10" s="95">
        <v>17.303165053622813</v>
      </c>
      <c r="E10" s="95">
        <v>8.0889787664307384</v>
      </c>
      <c r="F10" s="95">
        <v>9.0490382010295303</v>
      </c>
      <c r="G10" s="95">
        <v>8.566570755950826</v>
      </c>
      <c r="H10" s="95">
        <v>23.837209302325583</v>
      </c>
      <c r="I10" s="95">
        <v>28.04118125169331</v>
      </c>
      <c r="J10" s="95">
        <v>25.869735809573633</v>
      </c>
    </row>
    <row r="11" spans="1:10" ht="12" customHeight="1">
      <c r="A11" s="86" t="s">
        <v>134</v>
      </c>
      <c r="B11" s="95">
        <v>16.899999999999999</v>
      </c>
      <c r="C11" s="95">
        <v>17.7</v>
      </c>
      <c r="D11" s="95">
        <v>17.899999999999999</v>
      </c>
      <c r="E11" s="95">
        <v>6.6</v>
      </c>
      <c r="F11" s="95">
        <v>8.1999999999999993</v>
      </c>
      <c r="G11" s="95">
        <v>7.5</v>
      </c>
      <c r="H11" s="95">
        <v>24.6</v>
      </c>
      <c r="I11" s="95">
        <v>25.3</v>
      </c>
      <c r="J11" s="95">
        <v>24.6</v>
      </c>
    </row>
    <row r="12" spans="1:10" ht="12" customHeight="1">
      <c r="A12" s="86" t="s">
        <v>66</v>
      </c>
      <c r="B12" s="95">
        <v>17.399999999999999</v>
      </c>
      <c r="C12" s="95">
        <v>13.9</v>
      </c>
      <c r="D12" s="95">
        <v>15.4</v>
      </c>
      <c r="E12" s="95">
        <v>9.8000000000000007</v>
      </c>
      <c r="F12" s="95">
        <v>8.4</v>
      </c>
      <c r="G12" s="95">
        <v>8.6999999999999993</v>
      </c>
      <c r="H12" s="95">
        <v>26.2</v>
      </c>
      <c r="I12" s="95">
        <v>21.7</v>
      </c>
      <c r="J12" s="95">
        <v>24.5</v>
      </c>
    </row>
    <row r="13" spans="1:10" ht="12" customHeight="1">
      <c r="A13" s="55" t="s">
        <v>399</v>
      </c>
      <c r="B13" s="12"/>
      <c r="C13" s="12"/>
      <c r="D13"/>
      <c r="E13"/>
      <c r="F13"/>
      <c r="G13"/>
      <c r="H13"/>
      <c r="I13"/>
      <c r="J13"/>
    </row>
    <row r="14" spans="1:10" ht="12" customHeight="1">
      <c r="A14" s="12" t="s">
        <v>400</v>
      </c>
      <c r="B14"/>
      <c r="C14"/>
      <c r="D14"/>
      <c r="E14"/>
      <c r="F14"/>
      <c r="G14"/>
      <c r="H14"/>
      <c r="I14"/>
      <c r="J14"/>
    </row>
    <row r="15" spans="1:10" ht="12.75" customHeight="1">
      <c r="A15" s="22"/>
      <c r="B15" s="22"/>
      <c r="C15" s="22"/>
      <c r="D15" s="22"/>
      <c r="E15" s="22"/>
      <c r="F15" s="22"/>
      <c r="G15" s="22"/>
      <c r="H15" s="22"/>
      <c r="I15" s="22"/>
      <c r="J15" s="22"/>
    </row>
    <row r="16" spans="1:10" ht="12.75" customHeight="1">
      <c r="B16" s="29"/>
      <c r="C16" s="29"/>
      <c r="D16" s="29"/>
      <c r="E16" s="29"/>
      <c r="F16" s="29"/>
      <c r="G16" s="29"/>
      <c r="H16" s="29"/>
      <c r="I16" s="29"/>
      <c r="J16" s="29"/>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9EA4C-8B95-4FDE-89BD-297B02297398}">
  <sheetPr codeName="Sheet19"/>
  <dimension ref="A1:I22"/>
  <sheetViews>
    <sheetView zoomScaleNormal="100" workbookViewId="0"/>
  </sheetViews>
  <sheetFormatPr defaultColWidth="9.140625" defaultRowHeight="12.95"/>
  <cols>
    <col min="1" max="1" width="34.140625" style="1" customWidth="1"/>
    <col min="2" max="8" width="8.140625" style="1" customWidth="1"/>
    <col min="9" max="16384" width="9.140625" style="1"/>
  </cols>
  <sheetData>
    <row r="1" spans="1:9" ht="15" customHeight="1">
      <c r="A1" s="10" t="s">
        <v>401</v>
      </c>
      <c r="B1"/>
      <c r="C1"/>
      <c r="D1"/>
      <c r="E1"/>
      <c r="F1"/>
      <c r="G1"/>
      <c r="H1"/>
    </row>
    <row r="2" spans="1:9" ht="15" customHeight="1">
      <c r="A2" s="56"/>
      <c r="B2" s="53">
        <v>2014</v>
      </c>
      <c r="C2" s="53">
        <v>2015</v>
      </c>
      <c r="D2" s="53">
        <v>2016</v>
      </c>
      <c r="E2" s="53">
        <v>2017</v>
      </c>
      <c r="F2" s="53">
        <v>2018</v>
      </c>
      <c r="G2" s="53">
        <v>2019</v>
      </c>
      <c r="H2" s="53">
        <v>2020</v>
      </c>
      <c r="I2" s="53">
        <v>2021</v>
      </c>
    </row>
    <row r="3" spans="1:9">
      <c r="A3" s="89" t="s">
        <v>402</v>
      </c>
      <c r="B3" s="95">
        <v>4.4000000000000004</v>
      </c>
      <c r="C3" s="95">
        <v>4.2</v>
      </c>
      <c r="D3" s="95">
        <v>4</v>
      </c>
      <c r="E3" s="95">
        <v>4.3</v>
      </c>
      <c r="F3" s="95">
        <v>3.5</v>
      </c>
      <c r="G3" s="95">
        <v>4.0999999999999996</v>
      </c>
      <c r="H3" s="95">
        <v>3.8</v>
      </c>
      <c r="I3" s="95">
        <v>3.8</v>
      </c>
    </row>
    <row r="4" spans="1:9" ht="12" customHeight="1">
      <c r="A4" s="12" t="s">
        <v>403</v>
      </c>
      <c r="B4" s="22"/>
      <c r="C4" s="22"/>
      <c r="D4" s="22"/>
      <c r="E4" s="22"/>
      <c r="F4" s="22"/>
      <c r="G4" s="22"/>
      <c r="H4" s="22"/>
    </row>
    <row r="5" spans="1:9" ht="12" customHeight="1">
      <c r="A5" s="12" t="s">
        <v>123</v>
      </c>
      <c r="B5"/>
      <c r="C5"/>
      <c r="D5"/>
      <c r="E5"/>
      <c r="F5"/>
      <c r="G5"/>
      <c r="H5"/>
    </row>
    <row r="7" spans="1:9">
      <c r="A7" s="2"/>
    </row>
    <row r="8" spans="1:9">
      <c r="A8" s="23"/>
    </row>
    <row r="9" spans="1:9">
      <c r="A9" s="23"/>
    </row>
    <row r="11" spans="1:9">
      <c r="A11" s="2"/>
    </row>
    <row r="13" spans="1:9">
      <c r="A13" s="24"/>
    </row>
    <row r="16" spans="1:9">
      <c r="A16" s="3"/>
    </row>
    <row r="17" spans="1:1">
      <c r="A17" s="3"/>
    </row>
    <row r="18" spans="1:1">
      <c r="A18" s="3"/>
    </row>
    <row r="19" spans="1:1">
      <c r="A19" s="3"/>
    </row>
    <row r="20" spans="1:1">
      <c r="A20" s="3"/>
    </row>
    <row r="21" spans="1:1">
      <c r="A21" s="3"/>
    </row>
    <row r="22" spans="1:1">
      <c r="A22" s="3"/>
    </row>
  </sheetData>
  <sortState xmlns:xlrd2="http://schemas.microsoft.com/office/spreadsheetml/2017/richdata2" ref="E16:E22">
    <sortCondition ref="E16"/>
  </sortState>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1D24F-B0C3-49A7-85A2-360ACAB902E5}">
  <sheetPr codeName="Sheet20"/>
  <dimension ref="A1:I22"/>
  <sheetViews>
    <sheetView zoomScaleNormal="100" workbookViewId="0"/>
  </sheetViews>
  <sheetFormatPr defaultColWidth="9.140625" defaultRowHeight="12.75" customHeight="1"/>
  <cols>
    <col min="1" max="1" width="12.28515625" style="1" customWidth="1"/>
    <col min="2" max="7" width="9.140625" style="1"/>
    <col min="8" max="8" width="9.140625" style="1" customWidth="1"/>
    <col min="9" max="16384" width="9.140625" style="1"/>
  </cols>
  <sheetData>
    <row r="1" spans="1:9" ht="15" customHeight="1">
      <c r="A1" s="10" t="s">
        <v>404</v>
      </c>
      <c r="B1" s="22"/>
      <c r="C1" s="22"/>
      <c r="D1" s="22"/>
      <c r="E1" s="22"/>
      <c r="F1"/>
      <c r="G1"/>
      <c r="H1"/>
    </row>
    <row r="2" spans="1:9" ht="15" customHeight="1">
      <c r="A2" s="56" t="s">
        <v>405</v>
      </c>
      <c r="B2" s="41" t="s">
        <v>406</v>
      </c>
      <c r="C2" s="41" t="s">
        <v>407</v>
      </c>
      <c r="D2" s="41" t="s">
        <v>408</v>
      </c>
      <c r="E2" s="41" t="s">
        <v>74</v>
      </c>
      <c r="F2" s="41" t="s">
        <v>409</v>
      </c>
      <c r="G2" s="41" t="s">
        <v>410</v>
      </c>
      <c r="H2" s="41" t="s">
        <v>411</v>
      </c>
      <c r="I2" s="41" t="s">
        <v>70</v>
      </c>
    </row>
    <row r="3" spans="1:9" ht="12" customHeight="1">
      <c r="A3" s="89" t="s">
        <v>412</v>
      </c>
      <c r="B3" s="109"/>
      <c r="C3" s="109"/>
      <c r="D3" s="109"/>
      <c r="E3" s="109"/>
      <c r="F3" s="109"/>
      <c r="G3" s="109"/>
      <c r="H3" s="109"/>
      <c r="I3" s="109"/>
    </row>
    <row r="4" spans="1:9" ht="12" customHeight="1">
      <c r="A4" s="89" t="s">
        <v>393</v>
      </c>
      <c r="B4" s="108">
        <v>79.900000000000006</v>
      </c>
      <c r="C4" s="108">
        <v>80</v>
      </c>
      <c r="D4" s="108">
        <v>80.099999999999994</v>
      </c>
      <c r="E4" s="108">
        <v>80</v>
      </c>
      <c r="F4" s="108">
        <v>80.2</v>
      </c>
      <c r="G4" s="108">
        <v>80.3</v>
      </c>
      <c r="H4" s="108">
        <v>80.599999999999994</v>
      </c>
      <c r="I4" s="108">
        <v>80.900000000000006</v>
      </c>
    </row>
    <row r="5" spans="1:9" ht="12" customHeight="1">
      <c r="A5" s="77" t="s">
        <v>394</v>
      </c>
      <c r="B5" s="134">
        <v>84.2</v>
      </c>
      <c r="C5" s="134">
        <v>84.3</v>
      </c>
      <c r="D5" s="134">
        <v>84.5</v>
      </c>
      <c r="E5" s="134">
        <v>84.4</v>
      </c>
      <c r="F5" s="134">
        <v>84.7</v>
      </c>
      <c r="G5" s="134">
        <v>84.8</v>
      </c>
      <c r="H5" s="134">
        <v>85.1</v>
      </c>
      <c r="I5" s="134">
        <v>85.1</v>
      </c>
    </row>
    <row r="6" spans="1:9" ht="12" customHeight="1">
      <c r="A6" s="12" t="s">
        <v>413</v>
      </c>
      <c r="B6" s="22"/>
      <c r="C6" s="22"/>
      <c r="D6" s="22"/>
      <c r="E6" s="22"/>
      <c r="F6" s="22"/>
      <c r="G6" s="22"/>
      <c r="H6" s="22"/>
    </row>
    <row r="7" spans="1:9" ht="12" customHeight="1">
      <c r="A7" s="12" t="s">
        <v>123</v>
      </c>
      <c r="B7"/>
      <c r="C7"/>
      <c r="D7"/>
      <c r="E7"/>
      <c r="F7"/>
      <c r="G7"/>
      <c r="H7"/>
    </row>
    <row r="8" spans="1:9" ht="12.75" customHeight="1">
      <c r="A8" s="12"/>
      <c r="B8" s="22"/>
      <c r="C8" s="22"/>
      <c r="D8" s="22"/>
      <c r="E8" s="22"/>
      <c r="F8" s="22"/>
      <c r="G8" s="22"/>
      <c r="H8" s="22"/>
    </row>
    <row r="9" spans="1:9" ht="12.75" customHeight="1">
      <c r="A9" s="23"/>
    </row>
    <row r="10" spans="1:9" ht="12.75" customHeight="1">
      <c r="A10" s="3"/>
    </row>
    <row r="11" spans="1:9" ht="12.75" customHeight="1">
      <c r="A11" s="2"/>
    </row>
    <row r="13" spans="1:9" ht="12.75" customHeight="1">
      <c r="A13" s="24"/>
      <c r="B13" s="30"/>
      <c r="C13" s="30"/>
    </row>
    <row r="14" spans="1:9" ht="12.75" customHeight="1">
      <c r="A14" s="24"/>
      <c r="B14" s="31"/>
      <c r="C14" s="31"/>
    </row>
    <row r="16" spans="1:9" ht="12.75" customHeight="1">
      <c r="A16" s="3"/>
      <c r="B16" s="27"/>
      <c r="C16" s="27"/>
    </row>
    <row r="17" spans="1:3" ht="12.75" customHeight="1">
      <c r="A17" s="3"/>
      <c r="B17" s="27"/>
      <c r="C17" s="27"/>
    </row>
    <row r="18" spans="1:3" ht="12.75" customHeight="1">
      <c r="A18" s="3"/>
      <c r="B18" s="27"/>
      <c r="C18" s="27"/>
    </row>
    <row r="19" spans="1:3" ht="12.75" customHeight="1">
      <c r="A19" s="3"/>
      <c r="B19" s="27"/>
      <c r="C19" s="27"/>
    </row>
    <row r="20" spans="1:3" ht="12.75" customHeight="1">
      <c r="A20" s="3"/>
      <c r="B20" s="27"/>
      <c r="C20" s="27"/>
    </row>
    <row r="21" spans="1:3" ht="12.75" customHeight="1">
      <c r="A21" s="3"/>
      <c r="B21" s="27"/>
      <c r="C21" s="27"/>
    </row>
    <row r="22" spans="1:3" ht="12.75" customHeight="1">
      <c r="A22" s="3"/>
      <c r="B22" s="27"/>
      <c r="C22" s="27"/>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C6A4C-3346-424A-81EF-D0AA9EC1E581}">
  <dimension ref="A1:D14"/>
  <sheetViews>
    <sheetView zoomScaleNormal="100" workbookViewId="0"/>
  </sheetViews>
  <sheetFormatPr defaultColWidth="9.140625" defaultRowHeight="12.75" customHeight="1"/>
  <cols>
    <col min="1" max="1" width="12.28515625" style="1" customWidth="1"/>
    <col min="2" max="4" width="9.140625" style="1" customWidth="1"/>
    <col min="5" max="16384" width="9.140625" style="1"/>
  </cols>
  <sheetData>
    <row r="1" spans="1:4" ht="15" customHeight="1">
      <c r="A1" s="10" t="s">
        <v>414</v>
      </c>
      <c r="B1"/>
      <c r="C1"/>
      <c r="D1"/>
    </row>
    <row r="2" spans="1:4" ht="15" customHeight="1">
      <c r="A2" s="56" t="s">
        <v>405</v>
      </c>
      <c r="B2" s="41" t="s">
        <v>415</v>
      </c>
      <c r="C2" s="41" t="s">
        <v>416</v>
      </c>
      <c r="D2" s="41" t="s">
        <v>74</v>
      </c>
    </row>
    <row r="3" spans="1:4" ht="12" customHeight="1">
      <c r="A3" s="89" t="s">
        <v>412</v>
      </c>
      <c r="B3" s="118"/>
      <c r="C3" s="118"/>
      <c r="D3" s="118"/>
    </row>
    <row r="4" spans="1:4" ht="12" customHeight="1">
      <c r="A4" s="89" t="s">
        <v>393</v>
      </c>
      <c r="B4" s="95">
        <v>68.3</v>
      </c>
      <c r="C4" s="95">
        <v>68.7</v>
      </c>
      <c r="D4" s="95">
        <v>72</v>
      </c>
    </row>
    <row r="5" spans="1:4" ht="12" customHeight="1">
      <c r="A5" s="77" t="s">
        <v>394</v>
      </c>
      <c r="B5" s="132">
        <v>73.599999999999994</v>
      </c>
      <c r="C5" s="132">
        <v>74.400000000000006</v>
      </c>
      <c r="D5" s="132">
        <v>76.400000000000006</v>
      </c>
    </row>
    <row r="6" spans="1:4" ht="12" customHeight="1">
      <c r="A6" s="12" t="s">
        <v>417</v>
      </c>
      <c r="B6" s="22"/>
      <c r="C6" s="22"/>
      <c r="D6" s="22"/>
    </row>
    <row r="7" spans="1:4" ht="12" customHeight="1">
      <c r="A7" s="12" t="s">
        <v>123</v>
      </c>
      <c r="B7"/>
      <c r="C7"/>
      <c r="D7"/>
    </row>
    <row r="8" spans="1:4" ht="12.75" customHeight="1">
      <c r="A8" s="2"/>
    </row>
    <row r="9" spans="1:4" ht="12.75" customHeight="1">
      <c r="A9" s="24"/>
      <c r="B9" s="30"/>
      <c r="C9" s="30"/>
    </row>
    <row r="10" spans="1:4" ht="12.75" customHeight="1">
      <c r="A10" s="3"/>
      <c r="B10" s="31"/>
      <c r="C10" s="31"/>
    </row>
    <row r="13" spans="1:4" ht="12.75" customHeight="1">
      <c r="A13" s="3"/>
      <c r="B13" s="27"/>
      <c r="C13" s="27"/>
    </row>
    <row r="14" spans="1:4" ht="12.75" customHeight="1">
      <c r="A14" s="3"/>
      <c r="B14" s="27"/>
      <c r="C14" s="27"/>
    </row>
  </sheetData>
  <pageMargins left="0.7" right="0.7" top="0.75" bottom="0.75" header="0.3" footer="0.3"/>
  <pageSetup paperSize="9"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29C69-5165-40F3-9A3F-F85D6883140B}">
  <sheetPr codeName="Sheet23"/>
  <dimension ref="A1:I26"/>
  <sheetViews>
    <sheetView zoomScaleNormal="100" workbookViewId="0"/>
  </sheetViews>
  <sheetFormatPr defaultColWidth="9.140625" defaultRowHeight="12.95"/>
  <cols>
    <col min="1" max="1" width="23" style="1" customWidth="1"/>
    <col min="2" max="8" width="8.140625" style="1" customWidth="1"/>
    <col min="9" max="16384" width="9.140625" style="1"/>
  </cols>
  <sheetData>
    <row r="1" spans="1:9" ht="15" customHeight="1">
      <c r="A1" s="10" t="s">
        <v>418</v>
      </c>
      <c r="B1"/>
      <c r="C1"/>
      <c r="D1"/>
      <c r="E1"/>
      <c r="F1"/>
      <c r="G1"/>
      <c r="H1"/>
    </row>
    <row r="2" spans="1:9" ht="15" customHeight="1">
      <c r="A2" s="56"/>
      <c r="B2" s="41" t="s">
        <v>134</v>
      </c>
      <c r="C2" s="41" t="s">
        <v>135</v>
      </c>
      <c r="D2" s="41" t="s">
        <v>127</v>
      </c>
      <c r="E2" s="41" t="s">
        <v>66</v>
      </c>
      <c r="F2" s="41" t="s">
        <v>128</v>
      </c>
      <c r="G2" s="41" t="s">
        <v>56</v>
      </c>
      <c r="H2" s="41" t="s">
        <v>17</v>
      </c>
      <c r="I2" s="41" t="s">
        <v>13</v>
      </c>
    </row>
    <row r="3" spans="1:9">
      <c r="A3" s="77" t="s">
        <v>341</v>
      </c>
      <c r="B3" s="135"/>
      <c r="C3" s="135"/>
      <c r="D3" s="135"/>
      <c r="E3" s="135"/>
      <c r="F3" s="135"/>
      <c r="G3" s="135"/>
      <c r="H3" s="135"/>
      <c r="I3" s="135"/>
    </row>
    <row r="4" spans="1:9" ht="22.5" customHeight="1">
      <c r="A4" s="89" t="s">
        <v>419</v>
      </c>
      <c r="B4" s="95">
        <v>27.942225699281391</v>
      </c>
      <c r="C4" s="95">
        <v>28.755808224449485</v>
      </c>
      <c r="D4" s="95">
        <v>29.845836086015971</v>
      </c>
      <c r="E4" s="95">
        <v>29.956377088271719</v>
      </c>
      <c r="F4" s="95">
        <v>30.737073086746218</v>
      </c>
      <c r="G4" s="95">
        <v>31.639538202060852</v>
      </c>
      <c r="H4" s="95">
        <v>32.173975149852666</v>
      </c>
      <c r="I4" s="95">
        <v>32.613450764434539</v>
      </c>
    </row>
    <row r="5" spans="1:9" ht="22.5" customHeight="1">
      <c r="A5" s="77" t="s">
        <v>420</v>
      </c>
      <c r="B5" s="132">
        <v>27.086961987239423</v>
      </c>
      <c r="C5" s="132">
        <v>27.81064682515661</v>
      </c>
      <c r="D5" s="132">
        <v>28.869417276308802</v>
      </c>
      <c r="E5" s="132">
        <v>28.838514134617295</v>
      </c>
      <c r="F5" s="132">
        <v>29.508408207479636</v>
      </c>
      <c r="G5" s="132">
        <v>30.387540389074765</v>
      </c>
      <c r="H5" s="132">
        <v>30.756474021123786</v>
      </c>
      <c r="I5" s="132">
        <v>31.155549638047162</v>
      </c>
    </row>
    <row r="6" spans="1:9" ht="12" customHeight="1">
      <c r="A6" s="12" t="s">
        <v>421</v>
      </c>
      <c r="B6" s="22"/>
      <c r="C6" s="22"/>
      <c r="D6" s="22"/>
      <c r="E6" s="22"/>
      <c r="F6" s="22"/>
      <c r="G6" s="22"/>
      <c r="H6" s="22"/>
    </row>
    <row r="7" spans="1:9" ht="12" customHeight="1">
      <c r="A7" s="12" t="s">
        <v>422</v>
      </c>
      <c r="B7"/>
      <c r="C7"/>
      <c r="D7"/>
      <c r="E7"/>
      <c r="F7"/>
      <c r="G7"/>
      <c r="H7"/>
    </row>
    <row r="8" spans="1:9">
      <c r="A8" s="2"/>
    </row>
    <row r="9" spans="1:9">
      <c r="A9" s="23"/>
    </row>
    <row r="10" spans="1:9">
      <c r="A10" s="23"/>
    </row>
    <row r="12" spans="1:9">
      <c r="A12" s="2"/>
    </row>
    <row r="13" spans="1:9">
      <c r="F13" s="34"/>
    </row>
    <row r="14" spans="1:9">
      <c r="A14" s="24"/>
      <c r="B14" s="25"/>
      <c r="C14" s="25"/>
      <c r="F14" s="34"/>
    </row>
    <row r="15" spans="1:9">
      <c r="B15" s="28"/>
      <c r="C15" s="28"/>
      <c r="F15" s="34"/>
    </row>
    <row r="16" spans="1:9">
      <c r="F16" s="34"/>
    </row>
    <row r="17" spans="1:6">
      <c r="B17" s="27"/>
      <c r="C17" s="27"/>
      <c r="F17" s="34"/>
    </row>
    <row r="18" spans="1:6">
      <c r="B18" s="27"/>
      <c r="C18" s="27"/>
    </row>
    <row r="19" spans="1:6">
      <c r="B19" s="27"/>
      <c r="C19" s="27"/>
    </row>
    <row r="20" spans="1:6">
      <c r="B20" s="27"/>
      <c r="C20" s="27"/>
    </row>
    <row r="21" spans="1:6">
      <c r="A21" s="3"/>
      <c r="B21" s="27"/>
      <c r="C21" s="27"/>
    </row>
    <row r="22" spans="1:6">
      <c r="A22" s="3"/>
      <c r="B22" s="27"/>
      <c r="C22" s="27"/>
    </row>
    <row r="23" spans="1:6">
      <c r="B23" s="27"/>
      <c r="C23" s="27"/>
    </row>
    <row r="25" spans="1:6">
      <c r="A25" s="35"/>
      <c r="B25" s="35"/>
    </row>
    <row r="26" spans="1:6">
      <c r="A26" s="35"/>
      <c r="B26" s="35"/>
    </row>
  </sheetData>
  <sortState xmlns:xlrd2="http://schemas.microsoft.com/office/spreadsheetml/2017/richdata2" ref="A13:A17">
    <sortCondition ref="A13:A17"/>
  </sortState>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A8E6C-D26C-4D90-88BC-C94411518394}">
  <dimension ref="A1:F5"/>
  <sheetViews>
    <sheetView workbookViewId="0"/>
  </sheetViews>
  <sheetFormatPr defaultRowHeight="14.45"/>
  <cols>
    <col min="1" max="1" width="35.85546875" customWidth="1"/>
    <col min="2" max="5" width="8.140625" customWidth="1"/>
  </cols>
  <sheetData>
    <row r="1" spans="1:6">
      <c r="A1" s="10" t="s">
        <v>423</v>
      </c>
    </row>
    <row r="2" spans="1:6">
      <c r="A2" s="8"/>
      <c r="B2" s="9" t="s">
        <v>66</v>
      </c>
      <c r="C2" s="9" t="s">
        <v>128</v>
      </c>
      <c r="D2" s="9" t="s">
        <v>56</v>
      </c>
      <c r="E2" s="9" t="s">
        <v>17</v>
      </c>
      <c r="F2" s="9" t="s">
        <v>13</v>
      </c>
    </row>
    <row r="3" spans="1:6" ht="21.95">
      <c r="A3" s="86" t="s">
        <v>424</v>
      </c>
      <c r="B3" s="108">
        <v>47.5</v>
      </c>
      <c r="C3" s="108">
        <v>52</v>
      </c>
      <c r="D3" s="108">
        <v>54.500000000000007</v>
      </c>
      <c r="E3" s="108">
        <v>53</v>
      </c>
      <c r="F3" s="108">
        <v>56</v>
      </c>
    </row>
    <row r="4" spans="1:6" ht="12" customHeight="1">
      <c r="A4" s="12" t="s">
        <v>425</v>
      </c>
    </row>
    <row r="5" spans="1:6" ht="12" customHeight="1">
      <c r="A5" s="12" t="s">
        <v>123</v>
      </c>
    </row>
  </sheetData>
  <pageMargins left="0.7" right="0.7" top="0.75" bottom="0.75" header="0.3" footer="0.3"/>
  <pageSetup paperSize="9" orientation="portrait"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EAE73-768A-4B8C-BFA5-5F6E7F0F4F02}">
  <sheetPr codeName="Sheet22"/>
  <dimension ref="A1:G26"/>
  <sheetViews>
    <sheetView zoomScaleNormal="100" workbookViewId="0"/>
  </sheetViews>
  <sheetFormatPr defaultColWidth="9.140625" defaultRowHeight="12.95"/>
  <cols>
    <col min="1" max="1" width="20" style="1" customWidth="1"/>
    <col min="2" max="7" width="8.140625" style="1" customWidth="1"/>
    <col min="8" max="16384" width="9.140625" style="1"/>
  </cols>
  <sheetData>
    <row r="1" spans="1:7" ht="15" customHeight="1">
      <c r="A1" s="10" t="s">
        <v>426</v>
      </c>
      <c r="B1"/>
      <c r="C1"/>
      <c r="D1"/>
      <c r="E1"/>
      <c r="F1"/>
      <c r="G1"/>
    </row>
    <row r="2" spans="1:7" ht="15" customHeight="1">
      <c r="A2" s="56" t="s">
        <v>427</v>
      </c>
      <c r="B2" s="53">
        <v>1991</v>
      </c>
      <c r="C2" s="53">
        <v>1996</v>
      </c>
      <c r="D2" s="53">
        <v>2001</v>
      </c>
      <c r="E2" s="53">
        <v>2006</v>
      </c>
      <c r="F2" s="53">
        <v>2011</v>
      </c>
      <c r="G2" s="53">
        <v>2016</v>
      </c>
    </row>
    <row r="3" spans="1:7">
      <c r="A3" s="89" t="s">
        <v>341</v>
      </c>
      <c r="B3" s="118"/>
      <c r="C3" s="118"/>
      <c r="D3" s="118"/>
      <c r="E3" s="118"/>
      <c r="F3" s="118"/>
      <c r="G3" s="118"/>
    </row>
    <row r="4" spans="1:7" ht="21.6">
      <c r="A4" s="89" t="s">
        <v>428</v>
      </c>
      <c r="B4" s="95">
        <v>46.9</v>
      </c>
      <c r="C4" s="95">
        <v>49.3</v>
      </c>
      <c r="D4" s="95">
        <v>50.4</v>
      </c>
      <c r="E4" s="95">
        <v>57.7</v>
      </c>
      <c r="F4" s="95">
        <v>54.1</v>
      </c>
      <c r="G4" s="95">
        <v>52.1</v>
      </c>
    </row>
    <row r="5" spans="1:7">
      <c r="A5" s="77" t="s">
        <v>429</v>
      </c>
      <c r="B5" s="132">
        <v>67.599999999999994</v>
      </c>
      <c r="C5" s="132">
        <v>69.2</v>
      </c>
      <c r="D5" s="132">
        <v>70</v>
      </c>
      <c r="E5" s="132">
        <v>74.900000000000006</v>
      </c>
      <c r="F5" s="132">
        <v>76.099999999999994</v>
      </c>
      <c r="G5" s="132">
        <v>75.8</v>
      </c>
    </row>
    <row r="6" spans="1:7" ht="12" customHeight="1">
      <c r="A6" s="12" t="s">
        <v>430</v>
      </c>
      <c r="B6" s="22"/>
      <c r="C6" s="22"/>
      <c r="D6" s="22"/>
      <c r="E6" s="22"/>
      <c r="F6" s="22"/>
      <c r="G6" s="22"/>
    </row>
    <row r="7" spans="1:7" ht="12" customHeight="1">
      <c r="A7" s="12" t="s">
        <v>431</v>
      </c>
      <c r="B7"/>
      <c r="C7"/>
      <c r="D7"/>
      <c r="E7"/>
      <c r="F7"/>
      <c r="G7"/>
    </row>
    <row r="8" spans="1:7" ht="12" customHeight="1">
      <c r="A8" s="12"/>
      <c r="B8" s="22"/>
      <c r="C8" s="22"/>
      <c r="D8"/>
      <c r="E8"/>
      <c r="F8"/>
      <c r="G8"/>
    </row>
    <row r="9" spans="1:7">
      <c r="A9" s="2"/>
    </row>
    <row r="10" spans="1:7">
      <c r="A10" s="23"/>
    </row>
    <row r="11" spans="1:7">
      <c r="A11" s="23"/>
    </row>
    <row r="12" spans="1:7">
      <c r="A12" s="23"/>
    </row>
    <row r="13" spans="1:7">
      <c r="A13" s="23"/>
    </row>
    <row r="14" spans="1:7">
      <c r="A14" s="2"/>
    </row>
    <row r="16" spans="1:7">
      <c r="A16" s="24"/>
      <c r="B16" s="25"/>
      <c r="C16" s="25"/>
    </row>
    <row r="17" spans="1:3">
      <c r="B17" s="28"/>
      <c r="C17" s="28"/>
    </row>
    <row r="19" spans="1:3">
      <c r="A19" s="3"/>
      <c r="B19" s="27"/>
      <c r="C19" s="33"/>
    </row>
    <row r="20" spans="1:3">
      <c r="A20" s="3"/>
      <c r="B20" s="27"/>
      <c r="C20" s="33"/>
    </row>
    <row r="21" spans="1:3">
      <c r="A21" s="3"/>
      <c r="B21" s="27"/>
      <c r="C21" s="33"/>
    </row>
    <row r="22" spans="1:3">
      <c r="A22" s="3"/>
      <c r="B22" s="27"/>
      <c r="C22" s="33"/>
    </row>
    <row r="23" spans="1:3">
      <c r="A23" s="3"/>
      <c r="B23" s="27"/>
      <c r="C23" s="33"/>
    </row>
    <row r="24" spans="1:3">
      <c r="A24" s="3"/>
      <c r="B24" s="27"/>
      <c r="C24" s="33"/>
    </row>
    <row r="26" spans="1:3">
      <c r="A26" s="3"/>
    </row>
  </sheetData>
  <pageMargins left="0.7" right="0.7" top="0.75" bottom="0.75" header="0.3" footer="0.3"/>
  <pageSetup paperSize="9"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CEC65-3CF9-4DD9-A57D-3CE36162D90A}">
  <dimension ref="A1:F8"/>
  <sheetViews>
    <sheetView workbookViewId="0"/>
  </sheetViews>
  <sheetFormatPr defaultColWidth="9.140625" defaultRowHeight="14.1"/>
  <cols>
    <col min="1" max="1" width="28.85546875" style="19" customWidth="1"/>
    <col min="2" max="6" width="8.140625" style="19" customWidth="1"/>
    <col min="7" max="16384" width="9.140625" style="19"/>
  </cols>
  <sheetData>
    <row r="1" spans="1:6" ht="15" customHeight="1">
      <c r="A1" s="10" t="s">
        <v>432</v>
      </c>
    </row>
    <row r="2" spans="1:6" ht="15" customHeight="1">
      <c r="A2" s="8"/>
      <c r="B2" s="9" t="s">
        <v>397</v>
      </c>
      <c r="C2" s="9" t="s">
        <v>133</v>
      </c>
      <c r="D2" s="9" t="s">
        <v>135</v>
      </c>
      <c r="E2" s="9" t="s">
        <v>66</v>
      </c>
      <c r="F2" s="9" t="s">
        <v>56</v>
      </c>
    </row>
    <row r="3" spans="1:6" ht="12" customHeight="1">
      <c r="A3" s="86" t="s">
        <v>433</v>
      </c>
      <c r="B3" s="88">
        <v>2499</v>
      </c>
      <c r="C3" s="88">
        <v>2700</v>
      </c>
      <c r="D3" s="88">
        <v>1956</v>
      </c>
      <c r="E3" s="88">
        <v>1912</v>
      </c>
      <c r="F3" s="88">
        <v>2235</v>
      </c>
    </row>
    <row r="4" spans="1:6" ht="12" customHeight="1">
      <c r="A4" s="86" t="s">
        <v>434</v>
      </c>
      <c r="B4" s="88">
        <v>277341</v>
      </c>
      <c r="C4" s="88">
        <v>288805</v>
      </c>
      <c r="D4" s="88">
        <v>301095</v>
      </c>
      <c r="E4" s="88">
        <v>349911</v>
      </c>
      <c r="F4" s="88">
        <v>360907</v>
      </c>
    </row>
    <row r="5" spans="1:6" ht="12" customHeight="1">
      <c r="A5" s="86" t="s">
        <v>435</v>
      </c>
      <c r="B5" s="87">
        <f>B3/B4*100</f>
        <v>0.90105682174651414</v>
      </c>
      <c r="C5" s="87">
        <f t="shared" ref="C5:F5" si="0">C3/C4*100</f>
        <v>0.93488686137705379</v>
      </c>
      <c r="D5" s="87">
        <f t="shared" si="0"/>
        <v>0.64962885468041642</v>
      </c>
      <c r="E5" s="87">
        <f t="shared" si="0"/>
        <v>0.5464246622712633</v>
      </c>
      <c r="F5" s="87">
        <f t="shared" si="0"/>
        <v>0.61927310913891942</v>
      </c>
    </row>
    <row r="6" spans="1:6" ht="12" customHeight="1">
      <c r="A6" s="12" t="s">
        <v>436</v>
      </c>
      <c r="B6" s="20"/>
      <c r="C6" s="20"/>
      <c r="D6" s="20"/>
      <c r="E6" s="20"/>
      <c r="F6" s="20"/>
    </row>
    <row r="7" spans="1:6" ht="12" customHeight="1">
      <c r="A7" s="12" t="s">
        <v>437</v>
      </c>
      <c r="B7" s="20"/>
      <c r="C7" s="20"/>
      <c r="D7" s="20"/>
      <c r="E7" s="20"/>
      <c r="F7" s="20"/>
    </row>
    <row r="8" spans="1:6" ht="12" customHeight="1">
      <c r="A8" s="12" t="s">
        <v>438</v>
      </c>
      <c r="B8" s="20"/>
      <c r="C8" s="20"/>
      <c r="D8" s="20"/>
      <c r="E8" s="20"/>
      <c r="F8" s="20"/>
    </row>
  </sheetData>
  <pageMargins left="0.7" right="0.7" top="0.75" bottom="0.75" header="0.3" footer="0.3"/>
  <pageSetup paperSize="9" orientation="portrait"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40C86-C1DB-4704-9655-68552EBDA94F}">
  <dimension ref="A1:H15"/>
  <sheetViews>
    <sheetView zoomScaleNormal="100" workbookViewId="0"/>
  </sheetViews>
  <sheetFormatPr defaultRowHeight="14.45"/>
  <cols>
    <col min="1" max="1" width="28.85546875" customWidth="1"/>
    <col min="2" max="5" width="8.140625" customWidth="1"/>
  </cols>
  <sheetData>
    <row r="1" spans="1:8">
      <c r="A1" s="10" t="s">
        <v>439</v>
      </c>
    </row>
    <row r="2" spans="1:8">
      <c r="A2" s="8"/>
      <c r="B2" s="9" t="s">
        <v>355</v>
      </c>
      <c r="C2" s="9" t="s">
        <v>134</v>
      </c>
      <c r="D2" s="9" t="s">
        <v>127</v>
      </c>
      <c r="E2" s="9" t="s">
        <v>128</v>
      </c>
      <c r="F2" s="9" t="s">
        <v>17</v>
      </c>
    </row>
    <row r="3" spans="1:8" ht="13.5" customHeight="1">
      <c r="A3" s="86" t="s">
        <v>433</v>
      </c>
      <c r="B3" s="118">
        <v>568</v>
      </c>
      <c r="C3" s="118">
        <v>563</v>
      </c>
      <c r="D3" s="118">
        <v>590</v>
      </c>
      <c r="E3" s="118">
        <v>673</v>
      </c>
      <c r="F3" s="118">
        <v>680</v>
      </c>
    </row>
    <row r="4" spans="1:8" ht="12.75" customHeight="1">
      <c r="A4" s="86" t="s">
        <v>434</v>
      </c>
      <c r="B4" s="88">
        <v>281037</v>
      </c>
      <c r="C4" s="88">
        <v>294167</v>
      </c>
      <c r="D4" s="88">
        <v>327750</v>
      </c>
      <c r="E4" s="88">
        <v>366494</v>
      </c>
      <c r="F4" s="88">
        <v>368192</v>
      </c>
      <c r="G4" s="19"/>
      <c r="H4" s="19"/>
    </row>
    <row r="5" spans="1:8" ht="12" customHeight="1">
      <c r="A5" s="86" t="s">
        <v>435</v>
      </c>
      <c r="B5" s="87">
        <f>B3/B4*100</f>
        <v>0.20210861914979167</v>
      </c>
      <c r="C5" s="87">
        <f t="shared" ref="C5:E5" si="0">C3/C4*100</f>
        <v>0.19138788511287808</v>
      </c>
      <c r="D5" s="87">
        <f t="shared" si="0"/>
        <v>0.18001525553012968</v>
      </c>
      <c r="E5" s="87">
        <f t="shared" si="0"/>
        <v>0.18363192848996163</v>
      </c>
      <c r="F5" s="87">
        <f t="shared" ref="F5" si="1">F3/F4*100</f>
        <v>0.18468625065183383</v>
      </c>
    </row>
    <row r="6" spans="1:8" ht="12" customHeight="1">
      <c r="A6" s="6" t="s">
        <v>440</v>
      </c>
    </row>
    <row r="7" spans="1:8" ht="12" customHeight="1">
      <c r="A7" s="6" t="s">
        <v>437</v>
      </c>
    </row>
    <row r="8" spans="1:8" ht="12" customHeight="1">
      <c r="A8" s="6" t="s">
        <v>438</v>
      </c>
    </row>
    <row r="12" spans="1:8">
      <c r="B12" s="65"/>
      <c r="C12" s="65"/>
      <c r="D12" s="65"/>
      <c r="E12" s="65"/>
      <c r="F12" s="65"/>
    </row>
    <row r="13" spans="1:8">
      <c r="B13" s="67"/>
      <c r="C13" s="67"/>
      <c r="D13" s="67"/>
    </row>
    <row r="14" spans="1:8">
      <c r="B14" s="67"/>
      <c r="C14" s="67"/>
      <c r="D14" s="66"/>
      <c r="E14" s="66"/>
      <c r="F14" s="66"/>
    </row>
    <row r="15" spans="1:8">
      <c r="B15" s="43"/>
      <c r="C15" s="43"/>
      <c r="D15" s="43"/>
      <c r="E15" s="43"/>
      <c r="F15" s="43"/>
    </row>
  </sheetData>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5220F-F982-4C9A-BA47-D29ADFD34F71}">
  <dimension ref="A1:I22"/>
  <sheetViews>
    <sheetView zoomScaleNormal="100" workbookViewId="0"/>
  </sheetViews>
  <sheetFormatPr defaultColWidth="9.140625" defaultRowHeight="12.95"/>
  <cols>
    <col min="1" max="1" width="15.140625" style="1" customWidth="1"/>
    <col min="2" max="9" width="6.42578125" style="1" customWidth="1"/>
    <col min="10" max="16384" width="9.140625" style="1"/>
  </cols>
  <sheetData>
    <row r="1" spans="1:9" ht="15" customHeight="1">
      <c r="A1" s="10" t="s">
        <v>124</v>
      </c>
      <c r="B1" s="22"/>
      <c r="C1" s="22"/>
      <c r="D1" s="22"/>
      <c r="E1" s="22"/>
      <c r="F1"/>
      <c r="G1"/>
      <c r="H1"/>
      <c r="I1"/>
    </row>
    <row r="2" spans="1:9" ht="15" customHeight="1">
      <c r="A2" s="79"/>
      <c r="B2" s="107">
        <v>2013</v>
      </c>
      <c r="C2" s="107">
        <v>2014</v>
      </c>
      <c r="D2" s="107">
        <v>2015</v>
      </c>
      <c r="E2" s="107">
        <v>2016</v>
      </c>
      <c r="F2" s="107">
        <v>2017</v>
      </c>
      <c r="G2" s="107">
        <v>2018</v>
      </c>
      <c r="H2" s="107">
        <v>2019</v>
      </c>
      <c r="I2" s="107">
        <v>2020</v>
      </c>
    </row>
    <row r="3" spans="1:9">
      <c r="A3" s="57" t="s">
        <v>120</v>
      </c>
      <c r="B3" s="13"/>
      <c r="C3" s="13"/>
      <c r="D3" s="13"/>
      <c r="E3" s="13"/>
      <c r="F3" s="13"/>
      <c r="G3" s="13"/>
      <c r="H3" s="13"/>
      <c r="I3" s="13"/>
    </row>
    <row r="4" spans="1:9" ht="21" customHeight="1">
      <c r="A4" s="105" t="s">
        <v>125</v>
      </c>
      <c r="B4" s="85">
        <v>422.33749999999998</v>
      </c>
      <c r="C4" s="85">
        <v>442.65629999999999</v>
      </c>
      <c r="D4" s="85">
        <v>424.32220000000001</v>
      </c>
      <c r="E4" s="85">
        <v>415.87209999999999</v>
      </c>
      <c r="F4" s="85">
        <v>416.255</v>
      </c>
      <c r="G4" s="85">
        <v>401.47550000000001</v>
      </c>
      <c r="H4" s="85">
        <v>377.8974</v>
      </c>
      <c r="I4" s="85">
        <v>330.26280000000003</v>
      </c>
    </row>
    <row r="5" spans="1:9" ht="12" customHeight="1">
      <c r="A5" s="12" t="s">
        <v>122</v>
      </c>
      <c r="B5" s="22"/>
      <c r="C5" s="22"/>
      <c r="D5" s="22"/>
      <c r="E5" s="22"/>
      <c r="F5" s="22"/>
      <c r="G5" s="22"/>
      <c r="H5" s="22"/>
      <c r="I5" s="22"/>
    </row>
    <row r="6" spans="1:9" ht="12" customHeight="1">
      <c r="A6" s="12" t="s">
        <v>123</v>
      </c>
      <c r="B6"/>
      <c r="C6"/>
      <c r="D6"/>
      <c r="E6"/>
      <c r="F6"/>
      <c r="G6"/>
      <c r="H6"/>
      <c r="I6"/>
    </row>
    <row r="7" spans="1:9">
      <c r="A7" s="22"/>
      <c r="B7" s="22"/>
      <c r="C7" s="22"/>
      <c r="D7" s="22"/>
      <c r="E7" s="22"/>
      <c r="F7" s="22"/>
      <c r="G7" s="22"/>
      <c r="H7" s="22"/>
      <c r="I7" s="22"/>
    </row>
    <row r="8" spans="1:9">
      <c r="A8" s="22"/>
      <c r="B8" s="22"/>
      <c r="C8" s="22"/>
      <c r="D8" s="22"/>
      <c r="E8" s="22"/>
      <c r="F8" s="22"/>
      <c r="G8" s="22"/>
      <c r="H8" s="22"/>
      <c r="I8" s="22"/>
    </row>
    <row r="9" spans="1:9">
      <c r="A9" s="22"/>
      <c r="B9" s="22"/>
      <c r="C9" s="22"/>
      <c r="D9" s="22"/>
      <c r="E9" s="22"/>
      <c r="F9" s="22"/>
      <c r="G9" s="22"/>
      <c r="H9" s="22"/>
      <c r="I9" s="22"/>
    </row>
    <row r="11" spans="1:9">
      <c r="A11" s="36"/>
      <c r="B11" s="37"/>
    </row>
    <row r="12" spans="1:9">
      <c r="A12" s="36"/>
      <c r="B12" s="37"/>
    </row>
    <row r="13" spans="1:9">
      <c r="A13" s="36"/>
      <c r="B13" s="37"/>
    </row>
    <row r="14" spans="1:9">
      <c r="A14" s="36"/>
      <c r="B14" s="37"/>
    </row>
    <row r="15" spans="1:9">
      <c r="A15" s="36"/>
      <c r="B15" s="37"/>
    </row>
    <row r="16" spans="1:9">
      <c r="A16" s="36"/>
      <c r="B16" s="37"/>
    </row>
    <row r="17" spans="1:2">
      <c r="A17" s="36"/>
      <c r="B17" s="37"/>
    </row>
    <row r="18" spans="1:2">
      <c r="A18" s="36"/>
      <c r="B18" s="37"/>
    </row>
    <row r="19" spans="1:2">
      <c r="A19" s="36"/>
      <c r="B19" s="37"/>
    </row>
    <row r="20" spans="1:2">
      <c r="A20" s="36"/>
      <c r="B20" s="37"/>
    </row>
    <row r="21" spans="1:2">
      <c r="A21" s="36"/>
      <c r="B21" s="37"/>
    </row>
    <row r="22" spans="1:2">
      <c r="A22" s="36"/>
      <c r="B22" s="37"/>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60A66-086A-466F-B01C-8DB214452574}">
  <dimension ref="A1:I11"/>
  <sheetViews>
    <sheetView workbookViewId="0"/>
  </sheetViews>
  <sheetFormatPr defaultRowHeight="14.45"/>
  <cols>
    <col min="1" max="1" width="28.7109375" customWidth="1"/>
    <col min="2" max="8" width="8.140625" customWidth="1"/>
  </cols>
  <sheetData>
    <row r="1" spans="1:9">
      <c r="A1" s="10" t="s">
        <v>441</v>
      </c>
    </row>
    <row r="2" spans="1:9">
      <c r="A2" s="8"/>
      <c r="B2" s="9" t="s">
        <v>134</v>
      </c>
      <c r="C2" s="9" t="s">
        <v>135</v>
      </c>
      <c r="D2" s="9" t="s">
        <v>127</v>
      </c>
      <c r="E2" s="9" t="s">
        <v>66</v>
      </c>
      <c r="F2" s="9" t="s">
        <v>128</v>
      </c>
      <c r="G2" s="9" t="s">
        <v>56</v>
      </c>
      <c r="H2" s="9" t="s">
        <v>17</v>
      </c>
      <c r="I2" s="9" t="s">
        <v>13</v>
      </c>
    </row>
    <row r="3" spans="1:9">
      <c r="A3" s="86" t="s">
        <v>341</v>
      </c>
      <c r="B3" s="118"/>
      <c r="C3" s="118"/>
      <c r="D3" s="118"/>
      <c r="E3" s="118"/>
      <c r="F3" s="118"/>
      <c r="G3" s="118"/>
      <c r="H3" s="118"/>
      <c r="I3" s="118"/>
    </row>
    <row r="4" spans="1:9" ht="21.95">
      <c r="A4" s="86" t="s">
        <v>442</v>
      </c>
      <c r="B4" s="95">
        <v>77.205098074419027</v>
      </c>
      <c r="C4" s="95">
        <v>77.411983486944081</v>
      </c>
      <c r="D4" s="95">
        <v>76.670671704680188</v>
      </c>
      <c r="E4" s="95">
        <v>78.338717377312378</v>
      </c>
      <c r="F4" s="95">
        <v>78.257606239483152</v>
      </c>
      <c r="G4" s="95">
        <v>77.983634383273582</v>
      </c>
      <c r="H4" s="95">
        <v>79.257331591477737</v>
      </c>
      <c r="I4" s="95">
        <v>80.313615635557852</v>
      </c>
    </row>
    <row r="5" spans="1:9" ht="21.95">
      <c r="A5" s="86" t="s">
        <v>443</v>
      </c>
      <c r="B5" s="95">
        <v>82.453962386341502</v>
      </c>
      <c r="C5" s="95">
        <v>82.543650953660915</v>
      </c>
      <c r="D5" s="95">
        <v>81.549946429145209</v>
      </c>
      <c r="E5" s="95">
        <v>82.925065446240311</v>
      </c>
      <c r="F5" s="95">
        <v>82.470977526640766</v>
      </c>
      <c r="G5" s="95">
        <v>82.580101836405362</v>
      </c>
      <c r="H5" s="95">
        <v>83.372492051082489</v>
      </c>
      <c r="I5" s="95">
        <v>83.902808596038298</v>
      </c>
    </row>
    <row r="6" spans="1:9" ht="21.95">
      <c r="A6" s="86" t="s">
        <v>444</v>
      </c>
      <c r="B6" s="95">
        <v>72.047735706937161</v>
      </c>
      <c r="C6" s="95">
        <v>72.397639154868813</v>
      </c>
      <c r="D6" s="95">
        <v>71.921005609415246</v>
      </c>
      <c r="E6" s="95">
        <v>73.890098535109161</v>
      </c>
      <c r="F6" s="95">
        <v>74.179540180512163</v>
      </c>
      <c r="G6" s="95">
        <v>73.54299667525882</v>
      </c>
      <c r="H6" s="95">
        <v>75.2821311369065</v>
      </c>
      <c r="I6" s="95">
        <v>76.841369257538105</v>
      </c>
    </row>
    <row r="7" spans="1:9" ht="32.450000000000003">
      <c r="A7" s="86" t="s">
        <v>445</v>
      </c>
      <c r="B7" s="95">
        <v>10.406226679404341</v>
      </c>
      <c r="C7" s="95">
        <v>10.146011798792102</v>
      </c>
      <c r="D7" s="95">
        <v>9.6289408197299622</v>
      </c>
      <c r="E7" s="95">
        <v>9.0349669111311499</v>
      </c>
      <c r="F7" s="95">
        <v>8.2914373461286033</v>
      </c>
      <c r="G7" s="95">
        <v>9.0371051611465418</v>
      </c>
      <c r="H7" s="95">
        <v>8.0903609141759887</v>
      </c>
      <c r="I7" s="95">
        <v>7.0614393385001932</v>
      </c>
    </row>
    <row r="8" spans="1:9" ht="21.95">
      <c r="A8" s="86" t="s">
        <v>446</v>
      </c>
      <c r="B8" s="95">
        <v>6.6274665383590943</v>
      </c>
      <c r="C8" s="95">
        <v>6.3192964938118585</v>
      </c>
      <c r="D8" s="95">
        <v>6.3561478776687759</v>
      </c>
      <c r="E8" s="95">
        <v>6.1860671484041569</v>
      </c>
      <c r="F8" s="95">
        <v>6.2685147122076872</v>
      </c>
      <c r="G8" s="95">
        <v>6.6187247465983132</v>
      </c>
      <c r="H8" s="95">
        <v>6.9302439185688032</v>
      </c>
      <c r="I8" s="95">
        <v>4.6501636877437313</v>
      </c>
    </row>
    <row r="9" spans="1:9" ht="21.95">
      <c r="A9" s="86" t="s">
        <v>447</v>
      </c>
      <c r="B9" s="95">
        <v>14.215425139043738</v>
      </c>
      <c r="C9" s="95">
        <v>12.76960018235834</v>
      </c>
      <c r="D9" s="95">
        <v>13.478592526315802</v>
      </c>
      <c r="E9" s="95">
        <v>13.053520199334248</v>
      </c>
      <c r="F9" s="95">
        <v>13.09229269733736</v>
      </c>
      <c r="G9" s="95">
        <v>15.161923541171216</v>
      </c>
      <c r="H9" s="95">
        <v>13.606764216558027</v>
      </c>
      <c r="I9" s="95">
        <v>10.089481047019028</v>
      </c>
    </row>
    <row r="10" spans="1:9" ht="12" customHeight="1">
      <c r="A10" s="12" t="s">
        <v>421</v>
      </c>
    </row>
    <row r="11" spans="1:9" ht="12" customHeight="1">
      <c r="A11" s="12" t="s">
        <v>123</v>
      </c>
    </row>
  </sheetData>
  <pageMargins left="0.7" right="0.7" top="0.75" bottom="0.75" header="0.3" footer="0.3"/>
  <pageSetup paperSize="9"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1E73F-DFB2-41B0-B7CC-18A3C829FE92}">
  <sheetPr codeName="Sheet21"/>
  <dimension ref="A1:Q24"/>
  <sheetViews>
    <sheetView zoomScaleNormal="100" workbookViewId="0"/>
  </sheetViews>
  <sheetFormatPr defaultColWidth="9.140625" defaultRowHeight="12.95"/>
  <cols>
    <col min="1" max="1" width="29.28515625" style="1" customWidth="1"/>
    <col min="2" max="7" width="8.140625" style="1" customWidth="1"/>
    <col min="8" max="16384" width="9.140625" style="1"/>
  </cols>
  <sheetData>
    <row r="1" spans="1:17" ht="15" customHeight="1">
      <c r="A1" s="10" t="s">
        <v>448</v>
      </c>
      <c r="B1" s="22"/>
      <c r="C1"/>
      <c r="D1"/>
      <c r="E1"/>
      <c r="F1"/>
      <c r="G1"/>
    </row>
    <row r="2" spans="1:17" ht="15" customHeight="1">
      <c r="A2" s="56"/>
      <c r="B2" s="41" t="s">
        <v>449</v>
      </c>
      <c r="C2" s="41" t="s">
        <v>450</v>
      </c>
      <c r="D2" s="41" t="s">
        <v>397</v>
      </c>
      <c r="E2" s="41" t="s">
        <v>133</v>
      </c>
      <c r="F2" s="41" t="s">
        <v>135</v>
      </c>
      <c r="G2" s="41" t="s">
        <v>66</v>
      </c>
      <c r="H2" s="41" t="s">
        <v>56</v>
      </c>
      <c r="J2" s="52"/>
      <c r="K2" s="52"/>
      <c r="L2" s="52"/>
      <c r="M2" s="52"/>
      <c r="N2" s="52"/>
      <c r="O2" s="52"/>
      <c r="P2" s="52"/>
    </row>
    <row r="3" spans="1:17" ht="21.6">
      <c r="A3" s="89" t="s">
        <v>451</v>
      </c>
      <c r="B3" s="109">
        <v>432</v>
      </c>
      <c r="C3" s="109">
        <v>422</v>
      </c>
      <c r="D3" s="109">
        <v>421</v>
      </c>
      <c r="E3" s="109">
        <v>433</v>
      </c>
      <c r="F3" s="109">
        <v>454</v>
      </c>
      <c r="G3" s="109">
        <v>440</v>
      </c>
      <c r="H3" s="109">
        <v>470</v>
      </c>
      <c r="J3" s="44"/>
      <c r="K3" s="44"/>
      <c r="L3" s="46"/>
      <c r="M3" s="47"/>
      <c r="N3" s="48"/>
      <c r="O3" s="48"/>
      <c r="P3" s="44"/>
      <c r="Q3" s="44"/>
    </row>
    <row r="4" spans="1:17">
      <c r="A4" s="77" t="s">
        <v>452</v>
      </c>
      <c r="B4" s="136">
        <v>1046</v>
      </c>
      <c r="C4" s="136">
        <v>997</v>
      </c>
      <c r="D4" s="136">
        <v>1040</v>
      </c>
      <c r="E4" s="136">
        <v>1060</v>
      </c>
      <c r="F4" s="136">
        <v>1024</v>
      </c>
      <c r="G4" s="136">
        <v>1027</v>
      </c>
      <c r="H4" s="136">
        <v>1087</v>
      </c>
      <c r="J4" s="45"/>
      <c r="K4" s="45"/>
      <c r="L4" s="49"/>
      <c r="M4" s="50"/>
      <c r="N4" s="51"/>
      <c r="O4" s="51"/>
      <c r="P4" s="45"/>
      <c r="Q4" s="45"/>
    </row>
    <row r="5" spans="1:17" ht="32.1">
      <c r="A5" s="77" t="s">
        <v>453</v>
      </c>
      <c r="B5" s="134">
        <f>B3/B4*100</f>
        <v>41.300191204588913</v>
      </c>
      <c r="C5" s="134">
        <f t="shared" ref="C5:H5" si="0">C3/C4*100</f>
        <v>42.326980942828484</v>
      </c>
      <c r="D5" s="134">
        <f t="shared" si="0"/>
        <v>40.480769230769234</v>
      </c>
      <c r="E5" s="134">
        <f t="shared" si="0"/>
        <v>40.84905660377359</v>
      </c>
      <c r="F5" s="134">
        <f t="shared" si="0"/>
        <v>44.3359375</v>
      </c>
      <c r="G5" s="134">
        <f t="shared" si="0"/>
        <v>42.843232716650434</v>
      </c>
      <c r="H5" s="134">
        <f t="shared" si="0"/>
        <v>43.238270469181231</v>
      </c>
    </row>
    <row r="6" spans="1:17" ht="12" customHeight="1">
      <c r="A6" s="12" t="s">
        <v>454</v>
      </c>
      <c r="B6" s="22"/>
      <c r="C6" s="22"/>
      <c r="D6"/>
      <c r="E6"/>
      <c r="F6"/>
      <c r="G6"/>
    </row>
    <row r="7" spans="1:17" ht="12" customHeight="1">
      <c r="A7" s="12" t="s">
        <v>123</v>
      </c>
      <c r="B7"/>
      <c r="C7"/>
      <c r="D7"/>
      <c r="E7"/>
      <c r="F7"/>
      <c r="G7"/>
    </row>
    <row r="8" spans="1:17">
      <c r="A8" s="3"/>
    </row>
    <row r="9" spans="1:17">
      <c r="A9" s="2"/>
    </row>
    <row r="10" spans="1:17">
      <c r="A10" s="3"/>
    </row>
    <row r="11" spans="1:17">
      <c r="B11" s="73"/>
      <c r="C11" s="73"/>
      <c r="D11" s="73"/>
      <c r="E11" s="73"/>
      <c r="F11" s="73"/>
      <c r="G11" s="73"/>
      <c r="H11" s="73"/>
    </row>
    <row r="12" spans="1:17">
      <c r="A12" s="2"/>
    </row>
    <row r="14" spans="1:17">
      <c r="A14" s="24"/>
      <c r="B14" s="25"/>
      <c r="C14" s="25"/>
      <c r="D14" s="25"/>
    </row>
    <row r="15" spans="1:17">
      <c r="B15" s="28"/>
      <c r="C15" s="28"/>
      <c r="D15" s="26"/>
    </row>
    <row r="17" spans="1:4">
      <c r="A17" s="3"/>
      <c r="B17" s="39"/>
      <c r="C17" s="32"/>
      <c r="D17" s="27"/>
    </row>
    <row r="18" spans="1:4">
      <c r="A18" s="3"/>
      <c r="B18" s="39"/>
      <c r="C18" s="32"/>
      <c r="D18" s="27"/>
    </row>
    <row r="19" spans="1:4">
      <c r="A19" s="3"/>
      <c r="B19" s="39"/>
      <c r="C19" s="32"/>
      <c r="D19" s="27"/>
    </row>
    <row r="20" spans="1:4">
      <c r="A20" s="3"/>
      <c r="B20" s="39"/>
      <c r="C20" s="32"/>
      <c r="D20" s="27"/>
    </row>
    <row r="21" spans="1:4">
      <c r="A21" s="3"/>
      <c r="B21" s="39"/>
      <c r="C21" s="32"/>
      <c r="D21" s="27"/>
    </row>
    <row r="22" spans="1:4">
      <c r="A22" s="3"/>
      <c r="B22" s="39"/>
      <c r="C22" s="32"/>
      <c r="D22" s="27"/>
    </row>
    <row r="24" spans="1:4">
      <c r="A24" s="3"/>
    </row>
  </sheetData>
  <phoneticPr fontId="69" type="noConversion"/>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1F28B-0EFD-4070-AC6E-5A446EDE1AA3}">
  <dimension ref="A1:D6"/>
  <sheetViews>
    <sheetView workbookViewId="0"/>
  </sheetViews>
  <sheetFormatPr defaultRowHeight="14.45"/>
  <cols>
    <col min="1" max="1" width="37.28515625" customWidth="1"/>
    <col min="2" max="3" width="8.140625" customWidth="1"/>
  </cols>
  <sheetData>
    <row r="1" spans="1:4">
      <c r="A1" s="10" t="s">
        <v>455</v>
      </c>
    </row>
    <row r="2" spans="1:4">
      <c r="A2" s="8"/>
      <c r="B2" s="9" t="s">
        <v>56</v>
      </c>
      <c r="C2" s="9" t="s">
        <v>456</v>
      </c>
      <c r="D2" s="9" t="s">
        <v>13</v>
      </c>
    </row>
    <row r="3" spans="1:4" ht="21.95">
      <c r="A3" s="86" t="s">
        <v>457</v>
      </c>
      <c r="B3" s="131">
        <v>24442</v>
      </c>
      <c r="C3" s="131">
        <v>23816</v>
      </c>
      <c r="D3" s="131">
        <v>26762</v>
      </c>
    </row>
    <row r="4" spans="1:4" ht="12" customHeight="1">
      <c r="A4" s="12" t="s">
        <v>458</v>
      </c>
    </row>
    <row r="5" spans="1:4" ht="12" customHeight="1">
      <c r="A5" s="12" t="s">
        <v>459</v>
      </c>
    </row>
    <row r="6" spans="1:4" ht="12" customHeight="1">
      <c r="A6" s="12" t="s">
        <v>123</v>
      </c>
    </row>
  </sheetData>
  <pageMargins left="0.7" right="0.7" top="0.75" bottom="0.75" header="0.3" footer="0.3"/>
  <pageSetup paperSize="9" orientation="portrait" horizontalDpi="1200"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618D4-488F-434B-B7DD-DB3C39C0D974}">
  <dimension ref="A1:J29"/>
  <sheetViews>
    <sheetView zoomScaleNormal="100" workbookViewId="0"/>
  </sheetViews>
  <sheetFormatPr defaultColWidth="9.140625" defaultRowHeight="12.95"/>
  <cols>
    <col min="1" max="1" width="30.7109375" style="1" customWidth="1"/>
    <col min="2" max="10" width="8.140625" style="1" customWidth="1"/>
    <col min="11" max="16384" width="9.140625" style="1"/>
  </cols>
  <sheetData>
    <row r="1" spans="1:10" ht="15" customHeight="1">
      <c r="A1" s="10" t="s">
        <v>460</v>
      </c>
      <c r="B1"/>
      <c r="C1"/>
      <c r="D1"/>
      <c r="E1"/>
      <c r="F1"/>
      <c r="G1"/>
      <c r="H1"/>
      <c r="I1"/>
      <c r="J1"/>
    </row>
    <row r="2" spans="1:10" ht="15" customHeight="1">
      <c r="A2" s="53"/>
      <c r="B2" s="41" t="s">
        <v>133</v>
      </c>
      <c r="C2" s="41" t="s">
        <v>134</v>
      </c>
      <c r="D2" s="41" t="s">
        <v>135</v>
      </c>
      <c r="E2" s="41" t="s">
        <v>127</v>
      </c>
      <c r="F2" s="41" t="s">
        <v>66</v>
      </c>
      <c r="G2" s="41" t="s">
        <v>128</v>
      </c>
      <c r="H2" s="41" t="s">
        <v>56</v>
      </c>
      <c r="I2" s="41" t="s">
        <v>17</v>
      </c>
      <c r="J2" s="41" t="s">
        <v>13</v>
      </c>
    </row>
    <row r="3" spans="1:10" ht="12" customHeight="1">
      <c r="A3" s="86" t="s">
        <v>341</v>
      </c>
      <c r="B3" s="95"/>
      <c r="C3" s="95"/>
      <c r="D3" s="95"/>
      <c r="E3" s="95"/>
      <c r="F3" s="95"/>
      <c r="G3" s="95"/>
      <c r="H3" s="95"/>
      <c r="I3" s="95"/>
      <c r="J3" s="95"/>
    </row>
    <row r="4" spans="1:10" ht="12" customHeight="1">
      <c r="A4" s="86" t="s">
        <v>461</v>
      </c>
      <c r="B4" s="95">
        <v>2</v>
      </c>
      <c r="C4" s="95">
        <v>0.8</v>
      </c>
      <c r="D4" s="95">
        <v>2.4</v>
      </c>
      <c r="E4" s="95">
        <v>2.6</v>
      </c>
      <c r="F4" s="95">
        <v>3.9</v>
      </c>
      <c r="G4" s="95">
        <v>1</v>
      </c>
      <c r="H4" s="95">
        <v>-0.9</v>
      </c>
      <c r="I4" s="95">
        <v>2.9</v>
      </c>
      <c r="J4" s="95">
        <v>4.4000000000000004</v>
      </c>
    </row>
    <row r="5" spans="1:10" ht="12" customHeight="1">
      <c r="A5" s="105" t="s">
        <v>462</v>
      </c>
      <c r="B5" s="132">
        <v>2.6</v>
      </c>
      <c r="C5" s="132">
        <v>2.2000000000000002</v>
      </c>
      <c r="D5" s="132">
        <v>2.7</v>
      </c>
      <c r="E5" s="132">
        <v>2.2999999999999998</v>
      </c>
      <c r="F5" s="132">
        <v>2.9</v>
      </c>
      <c r="G5" s="132">
        <v>2.2000000000000002</v>
      </c>
      <c r="H5" s="132">
        <v>-0.1</v>
      </c>
      <c r="I5" s="132">
        <v>2.2000000000000002</v>
      </c>
      <c r="J5" s="132">
        <v>3.6</v>
      </c>
    </row>
    <row r="6" spans="1:10" ht="12" customHeight="1">
      <c r="A6" s="12" t="s">
        <v>463</v>
      </c>
      <c r="B6" s="22"/>
      <c r="C6" s="22"/>
      <c r="D6" s="22"/>
      <c r="E6" s="22"/>
      <c r="F6" s="22"/>
      <c r="G6" s="22"/>
      <c r="H6" s="22"/>
      <c r="I6" s="22"/>
      <c r="J6" s="22"/>
    </row>
    <row r="7" spans="1:10" ht="12" customHeight="1">
      <c r="A7" s="12" t="s">
        <v>123</v>
      </c>
      <c r="B7"/>
      <c r="C7"/>
      <c r="D7"/>
      <c r="E7"/>
      <c r="F7"/>
      <c r="G7"/>
      <c r="H7"/>
      <c r="I7"/>
      <c r="J7"/>
    </row>
    <row r="8" spans="1:10">
      <c r="A8" s="2"/>
    </row>
    <row r="9" spans="1:10">
      <c r="A9" s="23"/>
    </row>
    <row r="25" spans="1:1">
      <c r="A25" s="36"/>
    </row>
    <row r="26" spans="1:1">
      <c r="A26" s="36"/>
    </row>
    <row r="27" spans="1:1">
      <c r="A27" s="36"/>
    </row>
    <row r="28" spans="1:1">
      <c r="A28" s="36"/>
    </row>
    <row r="29" spans="1:1">
      <c r="A29" s="36"/>
    </row>
  </sheetData>
  <phoneticPr fontId="69" type="noConversion"/>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60AFF-817B-4E27-B333-4B12E1FFEFDF}">
  <dimension ref="A1:I26"/>
  <sheetViews>
    <sheetView zoomScaleNormal="100" workbookViewId="0"/>
  </sheetViews>
  <sheetFormatPr defaultColWidth="9.140625" defaultRowHeight="12.95"/>
  <cols>
    <col min="1" max="1" width="18" style="1" customWidth="1"/>
    <col min="2" max="8" width="8.140625" style="1" customWidth="1"/>
    <col min="9" max="16384" width="9.140625" style="1"/>
  </cols>
  <sheetData>
    <row r="1" spans="1:9" ht="15" customHeight="1">
      <c r="A1" s="10" t="s">
        <v>464</v>
      </c>
      <c r="B1" s="22"/>
      <c r="C1" s="22"/>
      <c r="D1"/>
      <c r="E1"/>
      <c r="F1"/>
      <c r="G1"/>
      <c r="H1"/>
    </row>
    <row r="2" spans="1:9" ht="15" customHeight="1">
      <c r="A2" s="53"/>
      <c r="B2" s="41" t="s">
        <v>134</v>
      </c>
      <c r="C2" s="41" t="s">
        <v>135</v>
      </c>
      <c r="D2" s="41" t="s">
        <v>127</v>
      </c>
      <c r="E2" s="41" t="s">
        <v>66</v>
      </c>
      <c r="F2" s="41" t="s">
        <v>128</v>
      </c>
      <c r="G2" s="41" t="s">
        <v>56</v>
      </c>
      <c r="H2" s="41" t="s">
        <v>17</v>
      </c>
      <c r="I2" s="41" t="s">
        <v>13</v>
      </c>
    </row>
    <row r="3" spans="1:9" ht="21.6">
      <c r="A3" s="86" t="s">
        <v>465</v>
      </c>
      <c r="B3" s="118">
        <v>420</v>
      </c>
      <c r="C3" s="118">
        <v>668</v>
      </c>
      <c r="D3" s="88">
        <v>2825</v>
      </c>
      <c r="E3" s="88">
        <v>1750</v>
      </c>
      <c r="F3" s="118">
        <v>985</v>
      </c>
      <c r="G3" s="88">
        <v>-5728</v>
      </c>
      <c r="H3" s="118">
        <v>-937</v>
      </c>
      <c r="I3" s="88">
        <v>4296</v>
      </c>
    </row>
    <row r="4" spans="1:9" ht="12" customHeight="1">
      <c r="A4" s="12" t="s">
        <v>466</v>
      </c>
      <c r="B4" s="22"/>
      <c r="C4" s="22"/>
      <c r="D4" s="22"/>
      <c r="E4" s="22"/>
      <c r="F4" s="22"/>
      <c r="G4" s="22"/>
      <c r="H4" s="22"/>
    </row>
    <row r="5" spans="1:9" ht="12" customHeight="1">
      <c r="A5" s="12" t="s">
        <v>161</v>
      </c>
      <c r="B5"/>
      <c r="C5"/>
      <c r="D5"/>
      <c r="E5"/>
      <c r="F5"/>
      <c r="G5"/>
      <c r="H5"/>
    </row>
    <row r="6" spans="1:9">
      <c r="A6" s="2"/>
    </row>
    <row r="7" spans="1:9">
      <c r="A7" s="23"/>
    </row>
    <row r="8" spans="1:9">
      <c r="A8" s="23"/>
    </row>
    <row r="10" spans="1:9">
      <c r="A10" s="2"/>
    </row>
    <row r="11" spans="1:9">
      <c r="D11" s="34"/>
    </row>
    <row r="12" spans="1:9">
      <c r="A12" s="38"/>
    </row>
    <row r="13" spans="1:9">
      <c r="A13" s="38"/>
    </row>
    <row r="14" spans="1:9">
      <c r="A14" s="38"/>
    </row>
    <row r="15" spans="1:9">
      <c r="A15" s="36"/>
    </row>
    <row r="16" spans="1:9">
      <c r="A16" s="36"/>
    </row>
    <row r="17" spans="1:1">
      <c r="A17" s="36"/>
    </row>
    <row r="18" spans="1:1">
      <c r="A18" s="36"/>
    </row>
    <row r="19" spans="1:1">
      <c r="A19" s="36"/>
    </row>
    <row r="20" spans="1:1">
      <c r="A20" s="36"/>
    </row>
    <row r="21" spans="1:1">
      <c r="A21" s="36"/>
    </row>
    <row r="22" spans="1:1">
      <c r="A22" s="36"/>
    </row>
    <row r="23" spans="1:1">
      <c r="A23" s="36"/>
    </row>
    <row r="24" spans="1:1">
      <c r="A24" s="36"/>
    </row>
    <row r="25" spans="1:1">
      <c r="A25" s="36"/>
    </row>
    <row r="26" spans="1:1">
      <c r="A26" s="36"/>
    </row>
  </sheetData>
  <phoneticPr fontId="69" type="noConversion"/>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7A63E-D734-43E0-A18A-2F88F598A6CB}">
  <dimension ref="A1:I26"/>
  <sheetViews>
    <sheetView zoomScaleNormal="100" workbookViewId="0"/>
  </sheetViews>
  <sheetFormatPr defaultColWidth="9.140625" defaultRowHeight="12.95"/>
  <cols>
    <col min="1" max="1" width="15.140625" style="1" customWidth="1"/>
    <col min="2" max="8" width="8.140625" style="1" customWidth="1"/>
    <col min="9" max="16384" width="9.140625" style="1"/>
  </cols>
  <sheetData>
    <row r="1" spans="1:9" ht="15" customHeight="1">
      <c r="A1" s="10" t="s">
        <v>467</v>
      </c>
      <c r="B1" s="22"/>
      <c r="C1" s="22"/>
      <c r="D1" s="22"/>
      <c r="E1"/>
      <c r="F1"/>
      <c r="G1"/>
      <c r="H1"/>
    </row>
    <row r="2" spans="1:9" ht="15" customHeight="1">
      <c r="A2" s="53"/>
      <c r="B2" s="41" t="s">
        <v>134</v>
      </c>
      <c r="C2" s="41" t="s">
        <v>135</v>
      </c>
      <c r="D2" s="41" t="s">
        <v>127</v>
      </c>
      <c r="E2" s="41" t="s">
        <v>66</v>
      </c>
      <c r="F2" s="41" t="s">
        <v>128</v>
      </c>
      <c r="G2" s="41" t="s">
        <v>56</v>
      </c>
      <c r="H2" s="41" t="s">
        <v>17</v>
      </c>
      <c r="I2" s="41" t="s">
        <v>13</v>
      </c>
    </row>
    <row r="3" spans="1:9" ht="21.75" customHeight="1">
      <c r="A3" s="86" t="s">
        <v>468</v>
      </c>
      <c r="B3" s="88">
        <v>2328</v>
      </c>
      <c r="C3" s="88">
        <v>2220</v>
      </c>
      <c r="D3" s="88">
        <v>1722</v>
      </c>
      <c r="E3" s="88">
        <v>1614</v>
      </c>
      <c r="F3" s="88">
        <v>1581</v>
      </c>
      <c r="G3" s="88">
        <v>1486</v>
      </c>
      <c r="H3" s="88">
        <v>1619</v>
      </c>
      <c r="I3" s="88">
        <v>1508</v>
      </c>
    </row>
    <row r="4" spans="1:9" ht="12" customHeight="1">
      <c r="A4" s="12" t="s">
        <v>469</v>
      </c>
      <c r="B4" s="22"/>
      <c r="C4" s="22"/>
      <c r="D4" s="22"/>
      <c r="E4" s="22"/>
      <c r="F4" s="22"/>
      <c r="G4" s="22"/>
      <c r="H4" s="22"/>
    </row>
    <row r="5" spans="1:9" ht="12" customHeight="1">
      <c r="A5" s="12" t="s">
        <v>123</v>
      </c>
      <c r="B5"/>
      <c r="C5"/>
      <c r="D5"/>
      <c r="E5"/>
      <c r="F5"/>
      <c r="G5"/>
      <c r="H5"/>
    </row>
    <row r="6" spans="1:9">
      <c r="A6" s="22"/>
      <c r="B6" s="22"/>
      <c r="C6" s="22"/>
      <c r="D6" s="22"/>
      <c r="E6" s="22"/>
      <c r="F6" s="22"/>
      <c r="G6" s="22"/>
      <c r="H6" s="22"/>
    </row>
    <row r="7" spans="1:9">
      <c r="A7" s="22"/>
      <c r="B7" s="22"/>
      <c r="C7" s="22"/>
      <c r="D7" s="22"/>
      <c r="E7" s="22"/>
      <c r="F7" s="22"/>
      <c r="G7" s="22"/>
      <c r="H7" s="22"/>
    </row>
    <row r="8" spans="1:9">
      <c r="A8" s="22"/>
      <c r="B8" s="22"/>
      <c r="C8" s="22"/>
      <c r="D8" s="22"/>
      <c r="E8" s="22"/>
      <c r="F8" s="22"/>
      <c r="G8" s="22"/>
      <c r="H8" s="22"/>
    </row>
    <row r="9" spans="1:9">
      <c r="A9" s="22"/>
      <c r="B9" s="22"/>
      <c r="C9" s="22"/>
      <c r="D9" s="22"/>
      <c r="E9" s="22"/>
      <c r="F9" s="22"/>
      <c r="G9" s="22"/>
      <c r="H9" s="22"/>
    </row>
    <row r="10" spans="1:9">
      <c r="A10" s="22"/>
      <c r="B10" s="22"/>
      <c r="C10" s="22"/>
      <c r="D10" s="22"/>
      <c r="E10" s="22"/>
      <c r="F10" s="22"/>
      <c r="G10" s="22"/>
      <c r="H10" s="22"/>
    </row>
    <row r="11" spans="1:9">
      <c r="A11" s="22"/>
      <c r="B11" s="22"/>
      <c r="C11" s="22"/>
      <c r="D11" s="22"/>
      <c r="E11" s="22"/>
      <c r="F11" s="22"/>
      <c r="G11" s="22"/>
      <c r="H11" s="22"/>
    </row>
    <row r="12" spans="1:9">
      <c r="A12" s="22"/>
      <c r="B12" s="22"/>
      <c r="C12" s="22"/>
      <c r="D12" s="22"/>
      <c r="E12" s="22"/>
      <c r="F12" s="22"/>
      <c r="G12" s="22"/>
      <c r="H12" s="22"/>
    </row>
    <row r="13" spans="1:9">
      <c r="A13" s="22"/>
      <c r="B13" s="22"/>
      <c r="C13" s="22"/>
      <c r="D13" s="22"/>
      <c r="E13" s="22"/>
      <c r="F13" s="22"/>
      <c r="G13" s="22"/>
      <c r="H13" s="22"/>
    </row>
    <row r="15" spans="1:9">
      <c r="A15" s="36"/>
    </row>
    <row r="16" spans="1:9">
      <c r="A16" s="36"/>
    </row>
    <row r="17" spans="1:1">
      <c r="A17" s="36"/>
    </row>
    <row r="18" spans="1:1">
      <c r="A18" s="36"/>
    </row>
    <row r="19" spans="1:1">
      <c r="A19" s="36"/>
    </row>
    <row r="20" spans="1:1">
      <c r="A20" s="36"/>
    </row>
    <row r="21" spans="1:1">
      <c r="A21" s="36"/>
    </row>
    <row r="22" spans="1:1">
      <c r="A22" s="36"/>
    </row>
    <row r="23" spans="1:1">
      <c r="A23" s="36"/>
    </row>
    <row r="24" spans="1:1">
      <c r="A24" s="36"/>
    </row>
    <row r="25" spans="1:1">
      <c r="A25" s="36"/>
    </row>
    <row r="26" spans="1:1">
      <c r="A26" s="36"/>
    </row>
  </sheetData>
  <phoneticPr fontId="69" type="noConversion"/>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BEAC7-0833-41DA-81AC-4A7D6C806CAA}">
  <dimension ref="A1:G29"/>
  <sheetViews>
    <sheetView zoomScaleNormal="100" workbookViewId="0"/>
  </sheetViews>
  <sheetFormatPr defaultColWidth="9.140625" defaultRowHeight="12.95"/>
  <cols>
    <col min="1" max="1" width="24" style="1" customWidth="1"/>
    <col min="2" max="7" width="8.140625" style="1" customWidth="1"/>
    <col min="8" max="16384" width="9.140625" style="1"/>
  </cols>
  <sheetData>
    <row r="1" spans="1:7" ht="15" customHeight="1">
      <c r="A1" s="10" t="s">
        <v>470</v>
      </c>
      <c r="B1" s="22"/>
      <c r="C1" s="22"/>
      <c r="D1" s="22"/>
      <c r="E1" s="22"/>
      <c r="F1"/>
      <c r="G1"/>
    </row>
    <row r="2" spans="1:7" ht="15" customHeight="1">
      <c r="A2" s="79"/>
      <c r="B2" s="107">
        <v>2016</v>
      </c>
      <c r="C2" s="107">
        <v>2017</v>
      </c>
      <c r="D2" s="107">
        <v>2018</v>
      </c>
      <c r="E2" s="107">
        <v>2019</v>
      </c>
      <c r="F2" s="107">
        <v>2020</v>
      </c>
      <c r="G2" s="107">
        <v>2021</v>
      </c>
    </row>
    <row r="3" spans="1:7" ht="12" customHeight="1">
      <c r="A3" s="57" t="s">
        <v>471</v>
      </c>
      <c r="B3" s="14"/>
      <c r="C3" s="14"/>
      <c r="D3" s="14"/>
      <c r="E3" s="14"/>
      <c r="F3" s="14"/>
      <c r="G3" s="14"/>
    </row>
    <row r="4" spans="1:7" ht="12" customHeight="1">
      <c r="A4" s="86" t="s">
        <v>472</v>
      </c>
      <c r="B4" s="87">
        <v>160.1</v>
      </c>
      <c r="C4" s="87">
        <v>152.30000000000001</v>
      </c>
      <c r="D4" s="87">
        <v>156.5</v>
      </c>
      <c r="E4" s="87">
        <v>160.19999999999999</v>
      </c>
      <c r="F4" s="87">
        <v>145.69999999999999</v>
      </c>
      <c r="G4" s="87">
        <v>142.6</v>
      </c>
    </row>
    <row r="5" spans="1:7" ht="12" customHeight="1">
      <c r="A5" s="105" t="s">
        <v>473</v>
      </c>
      <c r="B5" s="85">
        <v>83.6</v>
      </c>
      <c r="C5" s="85">
        <v>84.5</v>
      </c>
      <c r="D5" s="85">
        <v>92.4</v>
      </c>
      <c r="E5" s="85">
        <v>88.6</v>
      </c>
      <c r="F5" s="85">
        <v>78.900000000000006</v>
      </c>
      <c r="G5" s="85">
        <v>78</v>
      </c>
    </row>
    <row r="6" spans="1:7" ht="12" customHeight="1">
      <c r="A6" s="12" t="s">
        <v>474</v>
      </c>
      <c r="B6" s="22"/>
      <c r="C6" s="22"/>
      <c r="D6" s="22"/>
      <c r="E6" s="22"/>
      <c r="F6" s="22"/>
      <c r="G6" s="22"/>
    </row>
    <row r="7" spans="1:7" ht="12" customHeight="1">
      <c r="A7" s="12" t="s">
        <v>123</v>
      </c>
      <c r="B7"/>
      <c r="C7"/>
      <c r="D7"/>
      <c r="E7"/>
      <c r="F7"/>
      <c r="G7"/>
    </row>
    <row r="8" spans="1:7" ht="12" customHeight="1">
      <c r="A8" s="12" t="s">
        <v>475</v>
      </c>
      <c r="B8" s="22"/>
      <c r="C8" s="22"/>
      <c r="D8" s="22"/>
      <c r="E8" s="22"/>
      <c r="F8" s="22"/>
      <c r="G8" s="22"/>
    </row>
    <row r="9" spans="1:7">
      <c r="A9" s="22"/>
      <c r="B9" s="22"/>
      <c r="C9" s="22"/>
      <c r="D9" s="22"/>
      <c r="E9" s="22"/>
      <c r="F9" s="22"/>
      <c r="G9" s="22"/>
    </row>
    <row r="10" spans="1:7">
      <c r="A10" s="22"/>
      <c r="B10" s="22"/>
      <c r="C10" s="22"/>
      <c r="D10" s="22"/>
      <c r="E10" s="22"/>
      <c r="F10" s="22"/>
      <c r="G10" s="22"/>
    </row>
    <row r="11" spans="1:7">
      <c r="A11" s="22"/>
      <c r="B11" s="22"/>
      <c r="C11" s="22"/>
      <c r="D11" s="22"/>
      <c r="E11" s="22"/>
      <c r="F11" s="22"/>
      <c r="G11" s="22"/>
    </row>
    <row r="12" spans="1:7">
      <c r="A12" s="22"/>
      <c r="B12" s="22"/>
      <c r="C12" s="22"/>
      <c r="D12" s="22"/>
      <c r="E12" s="22"/>
      <c r="F12" s="22"/>
      <c r="G12" s="22"/>
    </row>
    <row r="13" spans="1:7">
      <c r="A13" s="22"/>
      <c r="B13" s="22"/>
      <c r="C13" s="22"/>
      <c r="D13" s="22"/>
      <c r="E13" s="22"/>
      <c r="F13" s="22"/>
      <c r="G13" s="22"/>
    </row>
    <row r="14" spans="1:7">
      <c r="A14" s="22"/>
      <c r="B14" s="22"/>
      <c r="C14" s="22"/>
      <c r="D14" s="22"/>
      <c r="E14" s="22"/>
      <c r="F14" s="22"/>
      <c r="G14" s="22"/>
    </row>
    <row r="15" spans="1:7">
      <c r="A15" s="22"/>
      <c r="B15" s="22"/>
      <c r="C15" s="22"/>
      <c r="D15" s="22"/>
      <c r="E15" s="22"/>
      <c r="F15" s="22"/>
      <c r="G15" s="22"/>
    </row>
    <row r="16" spans="1:7">
      <c r="A16" s="22"/>
      <c r="B16" s="22"/>
      <c r="C16" s="22"/>
      <c r="D16" s="22"/>
      <c r="E16" s="22"/>
      <c r="F16" s="22"/>
      <c r="G16" s="22"/>
    </row>
    <row r="18" spans="1:2">
      <c r="A18" s="36"/>
      <c r="B18" s="37"/>
    </row>
    <row r="19" spans="1:2">
      <c r="A19" s="36"/>
      <c r="B19" s="37"/>
    </row>
    <row r="20" spans="1:2">
      <c r="A20" s="36"/>
      <c r="B20" s="37"/>
    </row>
    <row r="21" spans="1:2">
      <c r="A21" s="36"/>
      <c r="B21" s="37"/>
    </row>
    <row r="22" spans="1:2">
      <c r="A22" s="36"/>
      <c r="B22" s="37"/>
    </row>
    <row r="23" spans="1:2">
      <c r="A23" s="36"/>
      <c r="B23" s="37"/>
    </row>
    <row r="24" spans="1:2">
      <c r="A24" s="36"/>
      <c r="B24" s="37"/>
    </row>
    <row r="25" spans="1:2">
      <c r="A25" s="36"/>
      <c r="B25" s="37"/>
    </row>
    <row r="26" spans="1:2">
      <c r="A26" s="36"/>
      <c r="B26" s="37"/>
    </row>
    <row r="27" spans="1:2">
      <c r="A27" s="36"/>
      <c r="B27" s="37"/>
    </row>
    <row r="28" spans="1:2">
      <c r="A28" s="36"/>
      <c r="B28" s="37"/>
    </row>
    <row r="29" spans="1:2">
      <c r="A29" s="36"/>
      <c r="B29" s="37"/>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BCDDE-6F63-4782-A964-750850ACAFB8}">
  <dimension ref="A1:G6"/>
  <sheetViews>
    <sheetView workbookViewId="0"/>
  </sheetViews>
  <sheetFormatPr defaultRowHeight="14.45"/>
  <cols>
    <col min="1" max="1" width="46.140625" customWidth="1"/>
    <col min="2" max="6" width="8.7109375" customWidth="1"/>
  </cols>
  <sheetData>
    <row r="1" spans="1:7">
      <c r="A1" s="10" t="s">
        <v>126</v>
      </c>
      <c r="B1" s="10"/>
      <c r="C1" s="10"/>
      <c r="D1" s="10"/>
    </row>
    <row r="2" spans="1:7">
      <c r="A2" s="9"/>
      <c r="B2" s="9" t="s">
        <v>127</v>
      </c>
      <c r="C2" s="9" t="s">
        <v>66</v>
      </c>
      <c r="D2" s="9" t="s">
        <v>128</v>
      </c>
      <c r="E2" s="9" t="s">
        <v>56</v>
      </c>
      <c r="F2" s="9" t="s">
        <v>17</v>
      </c>
      <c r="G2" s="9" t="s">
        <v>13</v>
      </c>
    </row>
    <row r="3" spans="1:7" ht="21.95">
      <c r="A3" s="86" t="s">
        <v>129</v>
      </c>
      <c r="B3" s="108">
        <v>7</v>
      </c>
      <c r="C3" s="108">
        <v>8.5</v>
      </c>
      <c r="D3" s="108">
        <v>12.9</v>
      </c>
      <c r="E3" s="108">
        <v>17.2</v>
      </c>
      <c r="F3" s="108">
        <v>20.2</v>
      </c>
      <c r="G3" s="108">
        <v>21.4</v>
      </c>
    </row>
    <row r="4" spans="1:7" ht="12" customHeight="1">
      <c r="A4" s="12" t="s">
        <v>130</v>
      </c>
      <c r="B4" s="12"/>
      <c r="C4" s="12"/>
      <c r="D4" s="12"/>
    </row>
    <row r="5" spans="1:7" ht="12" customHeight="1">
      <c r="A5" s="12" t="s">
        <v>131</v>
      </c>
      <c r="B5" s="12"/>
      <c r="C5" s="12"/>
      <c r="D5" s="12"/>
    </row>
    <row r="6" spans="1:7" ht="12" customHeight="1">
      <c r="A6" s="12" t="s">
        <v>123</v>
      </c>
    </row>
  </sheetData>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90519-D6A1-4A08-AFD2-9296E8D01EAF}">
  <dimension ref="A1:I22"/>
  <sheetViews>
    <sheetView topLeftCell="A2" workbookViewId="0"/>
  </sheetViews>
  <sheetFormatPr defaultRowHeight="14.45"/>
  <cols>
    <col min="1" max="1" width="24.42578125" customWidth="1"/>
    <col min="2" max="8" width="8.140625" customWidth="1"/>
  </cols>
  <sheetData>
    <row r="1" spans="1:9">
      <c r="A1" s="10" t="s">
        <v>132</v>
      </c>
    </row>
    <row r="2" spans="1:9">
      <c r="A2" s="8"/>
      <c r="B2" s="9" t="s">
        <v>133</v>
      </c>
      <c r="C2" s="9" t="s">
        <v>134</v>
      </c>
      <c r="D2" s="9" t="s">
        <v>135</v>
      </c>
      <c r="E2" s="9" t="s">
        <v>127</v>
      </c>
      <c r="F2" s="9" t="s">
        <v>66</v>
      </c>
      <c r="G2" s="9" t="s">
        <v>128</v>
      </c>
      <c r="H2" s="9" t="s">
        <v>56</v>
      </c>
      <c r="I2" s="9" t="s">
        <v>17</v>
      </c>
    </row>
    <row r="3" spans="1:9" ht="12" customHeight="1">
      <c r="A3" s="89" t="s">
        <v>136</v>
      </c>
      <c r="B3" s="109"/>
      <c r="C3" s="109"/>
      <c r="D3" s="109"/>
      <c r="E3" s="109"/>
      <c r="F3" s="109"/>
      <c r="G3" s="109"/>
      <c r="H3" s="110"/>
      <c r="I3" s="110"/>
    </row>
    <row r="4" spans="1:9" ht="12" customHeight="1">
      <c r="A4" s="103" t="s">
        <v>137</v>
      </c>
      <c r="B4" s="109"/>
      <c r="C4" s="109"/>
      <c r="D4" s="109"/>
      <c r="E4" s="109"/>
      <c r="F4" s="109"/>
      <c r="G4" s="109"/>
      <c r="H4" s="109"/>
      <c r="I4" s="109"/>
    </row>
    <row r="5" spans="1:9" ht="12" customHeight="1">
      <c r="A5" s="90" t="s">
        <v>138</v>
      </c>
      <c r="B5" s="111">
        <v>40260.699999999997</v>
      </c>
      <c r="C5" s="111">
        <v>44553.8</v>
      </c>
      <c r="D5" s="111">
        <v>48015.845000000001</v>
      </c>
      <c r="E5" s="111">
        <v>51042.663999999997</v>
      </c>
      <c r="F5" s="111">
        <v>53635.267</v>
      </c>
      <c r="G5" s="111">
        <v>52120.624000000003</v>
      </c>
      <c r="H5" s="111">
        <v>48568.909</v>
      </c>
      <c r="I5" s="111">
        <v>46248.188000000002</v>
      </c>
    </row>
    <row r="6" spans="1:9" ht="12" customHeight="1">
      <c r="A6" s="90" t="s">
        <v>139</v>
      </c>
      <c r="B6" s="111">
        <v>15454.3</v>
      </c>
      <c r="C6" s="111">
        <v>18248.5</v>
      </c>
      <c r="D6" s="111">
        <v>13816.933000000001</v>
      </c>
      <c r="E6" s="111">
        <v>12236.552</v>
      </c>
      <c r="F6" s="111">
        <v>11045.53</v>
      </c>
      <c r="G6" s="111">
        <v>9933.9230000000007</v>
      </c>
      <c r="H6" s="111">
        <v>11214.11</v>
      </c>
      <c r="I6" s="111">
        <v>10324.407999999999</v>
      </c>
    </row>
    <row r="7" spans="1:9" ht="12" customHeight="1">
      <c r="A7" s="90" t="s">
        <v>140</v>
      </c>
      <c r="B7" s="111">
        <v>959.5</v>
      </c>
      <c r="C7" s="111">
        <v>1197.2</v>
      </c>
      <c r="D7" s="111">
        <v>1199.0719999999999</v>
      </c>
      <c r="E7" s="111">
        <v>1215.94</v>
      </c>
      <c r="F7" s="111">
        <v>1047.6610000000001</v>
      </c>
      <c r="G7" s="111">
        <v>1000.586</v>
      </c>
      <c r="H7" s="111">
        <v>983.73599999999999</v>
      </c>
      <c r="I7" s="111">
        <v>1034.9349999999999</v>
      </c>
    </row>
    <row r="8" spans="1:9" s="40" customFormat="1" ht="12" customHeight="1">
      <c r="A8" s="112" t="s">
        <v>141</v>
      </c>
      <c r="B8" s="113">
        <v>56674.5</v>
      </c>
      <c r="C8" s="113">
        <v>63999.5</v>
      </c>
      <c r="D8" s="113">
        <v>63031.85</v>
      </c>
      <c r="E8" s="113">
        <v>64495.156000000003</v>
      </c>
      <c r="F8" s="113">
        <v>65728.456999999995</v>
      </c>
      <c r="G8" s="113">
        <v>63055.133000000002</v>
      </c>
      <c r="H8" s="113">
        <v>60766.756000000001</v>
      </c>
      <c r="I8" s="113">
        <v>57607.531999999999</v>
      </c>
    </row>
    <row r="9" spans="1:9" ht="12" customHeight="1">
      <c r="A9" s="86" t="s">
        <v>142</v>
      </c>
      <c r="B9" s="111"/>
      <c r="C9" s="111"/>
      <c r="D9" s="111"/>
      <c r="E9" s="111"/>
      <c r="F9" s="111"/>
      <c r="G9" s="111"/>
      <c r="H9" s="111"/>
      <c r="I9" s="111"/>
    </row>
    <row r="10" spans="1:9" ht="12" customHeight="1">
      <c r="A10" s="90" t="s">
        <v>143</v>
      </c>
      <c r="B10" s="111">
        <v>1403</v>
      </c>
      <c r="C10" s="111">
        <v>1550.3</v>
      </c>
      <c r="D10" s="111">
        <v>1656.2809999999999</v>
      </c>
      <c r="E10" s="111">
        <v>1291.7670000000001</v>
      </c>
      <c r="F10" s="111">
        <v>1252.8969999999999</v>
      </c>
      <c r="G10" s="111">
        <v>1157.9369999999999</v>
      </c>
      <c r="H10" s="111">
        <v>1029.768</v>
      </c>
      <c r="I10" s="111">
        <v>1076.402</v>
      </c>
    </row>
    <row r="11" spans="1:9" ht="12" customHeight="1">
      <c r="A11" s="90" t="s">
        <v>144</v>
      </c>
      <c r="B11" s="111">
        <v>82.8</v>
      </c>
      <c r="C11" s="111">
        <v>91.1</v>
      </c>
      <c r="D11" s="111">
        <v>115.483</v>
      </c>
      <c r="E11" s="111">
        <v>118.26900000000001</v>
      </c>
      <c r="F11" s="111">
        <v>126.496</v>
      </c>
      <c r="G11" s="111">
        <v>175.07499999999999</v>
      </c>
      <c r="H11" s="111">
        <v>189.20699999999999</v>
      </c>
      <c r="I11" s="111">
        <v>198.52199999999999</v>
      </c>
    </row>
    <row r="12" spans="1:9" ht="12" customHeight="1">
      <c r="A12" s="90" t="s">
        <v>145</v>
      </c>
      <c r="B12" s="111">
        <v>33.700000000000003</v>
      </c>
      <c r="C12" s="111">
        <v>32.5</v>
      </c>
      <c r="D12" s="111">
        <v>28.405999999999999</v>
      </c>
      <c r="E12" s="111">
        <v>28.962</v>
      </c>
      <c r="F12" s="111">
        <v>30.274000000000001</v>
      </c>
      <c r="G12" s="111">
        <v>399.13900000000001</v>
      </c>
      <c r="H12" s="111">
        <v>927.89</v>
      </c>
      <c r="I12" s="111">
        <v>1826.0440000000001</v>
      </c>
    </row>
    <row r="13" spans="1:9" ht="12" customHeight="1">
      <c r="A13" s="90" t="s">
        <v>146</v>
      </c>
      <c r="B13" s="111">
        <v>820.9</v>
      </c>
      <c r="C13" s="111">
        <v>649.1</v>
      </c>
      <c r="D13" s="111">
        <v>491.72199999999998</v>
      </c>
      <c r="E13" s="111">
        <v>672.20600000000002</v>
      </c>
      <c r="F13" s="111">
        <v>646.11500000000001</v>
      </c>
      <c r="G13" s="111">
        <v>1057.306</v>
      </c>
      <c r="H13" s="111">
        <v>634.62199999999996</v>
      </c>
      <c r="I13" s="111">
        <v>950.19799999999998</v>
      </c>
    </row>
    <row r="14" spans="1:9" ht="12" customHeight="1">
      <c r="A14" s="90" t="s">
        <v>147</v>
      </c>
      <c r="B14" s="111">
        <v>4.0129999999999999</v>
      </c>
      <c r="C14" s="111">
        <v>5.9279999999999999</v>
      </c>
      <c r="D14" s="111">
        <v>7.3250000000000002</v>
      </c>
      <c r="E14" s="111">
        <v>34.087000000000003</v>
      </c>
      <c r="F14" s="111">
        <v>171.46700000000001</v>
      </c>
      <c r="G14" s="111">
        <v>1491.654</v>
      </c>
      <c r="H14" s="111">
        <v>3334.52</v>
      </c>
      <c r="I14" s="111">
        <v>3395.78</v>
      </c>
    </row>
    <row r="15" spans="1:9" ht="12" customHeight="1">
      <c r="A15" s="90" t="s">
        <v>148</v>
      </c>
      <c r="B15" s="111">
        <v>1460.5519999999999</v>
      </c>
      <c r="C15" s="111">
        <v>1788.021</v>
      </c>
      <c r="D15" s="111">
        <v>2055.85</v>
      </c>
      <c r="E15" s="111">
        <v>2335.873</v>
      </c>
      <c r="F15" s="111">
        <v>2760.8589999999999</v>
      </c>
      <c r="G15" s="111">
        <v>3330.2420000000002</v>
      </c>
      <c r="H15" s="111">
        <v>4120.2370000000001</v>
      </c>
      <c r="I15" s="111">
        <v>5160.9290000000001</v>
      </c>
    </row>
    <row r="16" spans="1:9" ht="12" customHeight="1">
      <c r="A16" s="90" t="s">
        <v>149</v>
      </c>
      <c r="B16" s="111">
        <v>0.5</v>
      </c>
      <c r="C16" s="111">
        <v>0.6</v>
      </c>
      <c r="D16" s="111">
        <v>0.215</v>
      </c>
      <c r="E16" s="111">
        <v>0.502</v>
      </c>
      <c r="F16" s="111"/>
      <c r="G16" s="111"/>
      <c r="H16" s="111"/>
      <c r="I16" s="111" t="s">
        <v>150</v>
      </c>
    </row>
    <row r="17" spans="1:9" s="40" customFormat="1" ht="12" customHeight="1">
      <c r="A17" s="112" t="s">
        <v>151</v>
      </c>
      <c r="B17" s="113">
        <v>3805.4650000000001</v>
      </c>
      <c r="C17" s="113">
        <v>4117.549</v>
      </c>
      <c r="D17" s="113">
        <v>4355.2820000000002</v>
      </c>
      <c r="E17" s="113">
        <v>4481.6660000000002</v>
      </c>
      <c r="F17" s="113">
        <v>4988.1080000000002</v>
      </c>
      <c r="G17" s="113">
        <v>7611.3530000000001</v>
      </c>
      <c r="H17" s="113">
        <v>10236.245000000001</v>
      </c>
      <c r="I17" s="113">
        <v>12607.874</v>
      </c>
    </row>
    <row r="18" spans="1:9" ht="12" customHeight="1">
      <c r="A18" s="86" t="s">
        <v>152</v>
      </c>
      <c r="B18" s="111">
        <f t="shared" ref="B18:I18" si="0">B17/B19*100</f>
        <v>6.2921084693088032</v>
      </c>
      <c r="C18" s="111">
        <f t="shared" si="0"/>
        <v>6.0448141257558001</v>
      </c>
      <c r="D18" s="111">
        <f t="shared" si="0"/>
        <v>6.4630766597990847</v>
      </c>
      <c r="E18" s="111">
        <f t="shared" si="0"/>
        <v>6.4973506607770366</v>
      </c>
      <c r="F18" s="111">
        <f t="shared" si="0"/>
        <v>7.0536626453269804</v>
      </c>
      <c r="G18" s="111">
        <f t="shared" si="0"/>
        <v>10.770810236281033</v>
      </c>
      <c r="H18" s="111">
        <f t="shared" si="0"/>
        <v>14.416637122140797</v>
      </c>
      <c r="I18" s="111">
        <f t="shared" si="0"/>
        <v>17.955993874050943</v>
      </c>
    </row>
    <row r="19" spans="1:9" ht="12" customHeight="1">
      <c r="A19" s="86" t="s">
        <v>153</v>
      </c>
      <c r="B19" s="111">
        <v>60479.964999999997</v>
      </c>
      <c r="C19" s="111">
        <v>68117.048999999999</v>
      </c>
      <c r="D19" s="111">
        <v>67387.131999999998</v>
      </c>
      <c r="E19" s="111">
        <v>68976.822</v>
      </c>
      <c r="F19" s="111">
        <v>70716.566000000006</v>
      </c>
      <c r="G19" s="111">
        <v>70666.485000000001</v>
      </c>
      <c r="H19" s="111">
        <v>71003.001000000004</v>
      </c>
      <c r="I19" s="111">
        <v>70215.406000000003</v>
      </c>
    </row>
    <row r="20" spans="1:9" ht="12" customHeight="1">
      <c r="A20" s="12" t="s">
        <v>154</v>
      </c>
    </row>
    <row r="21" spans="1:9" ht="12" customHeight="1">
      <c r="A21" s="12" t="s">
        <v>155</v>
      </c>
    </row>
    <row r="22" spans="1:9" ht="12" customHeight="1">
      <c r="A22" s="12" t="s">
        <v>123</v>
      </c>
    </row>
  </sheetData>
  <phoneticPr fontId="69" type="noConversion"/>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800C4-C001-4E2F-88AC-2010424F6A1B}">
  <dimension ref="A1:H22"/>
  <sheetViews>
    <sheetView workbookViewId="0"/>
  </sheetViews>
  <sheetFormatPr defaultRowHeight="14.45"/>
  <cols>
    <col min="1" max="1" width="24.42578125" customWidth="1"/>
    <col min="2" max="7" width="8.140625" customWidth="1"/>
  </cols>
  <sheetData>
    <row r="1" spans="1:8">
      <c r="A1" s="10" t="s">
        <v>156</v>
      </c>
    </row>
    <row r="2" spans="1:8">
      <c r="A2" s="8"/>
      <c r="B2" s="76">
        <v>2015</v>
      </c>
      <c r="C2" s="8">
        <v>2016</v>
      </c>
      <c r="D2" s="8">
        <v>2017</v>
      </c>
      <c r="E2" s="8">
        <v>2018</v>
      </c>
      <c r="F2" s="8">
        <v>2019</v>
      </c>
      <c r="G2" s="8">
        <v>2020</v>
      </c>
      <c r="H2" s="8">
        <v>2021</v>
      </c>
    </row>
    <row r="3" spans="1:8" ht="12" customHeight="1">
      <c r="A3" s="86" t="s">
        <v>136</v>
      </c>
      <c r="B3" s="86"/>
      <c r="C3" s="86"/>
      <c r="D3" s="86"/>
      <c r="E3" s="86"/>
      <c r="F3" s="86"/>
      <c r="G3" s="86"/>
      <c r="H3" s="86"/>
    </row>
    <row r="4" spans="1:8" ht="12" customHeight="1">
      <c r="A4" s="103" t="s">
        <v>137</v>
      </c>
      <c r="B4" s="86"/>
      <c r="C4" s="86"/>
      <c r="D4" s="86"/>
      <c r="E4" s="86"/>
      <c r="F4" s="86"/>
      <c r="G4" s="86"/>
      <c r="H4" s="86"/>
    </row>
    <row r="5" spans="1:8" ht="12" customHeight="1">
      <c r="A5" s="90" t="s">
        <v>138</v>
      </c>
      <c r="B5" s="87">
        <v>46368.493000000002</v>
      </c>
      <c r="C5" s="87">
        <v>49884.197999999997</v>
      </c>
      <c r="D5" s="87">
        <v>52444.267999999996</v>
      </c>
      <c r="E5" s="87">
        <v>52946.756000000001</v>
      </c>
      <c r="F5" s="87">
        <v>50114.071000000004</v>
      </c>
      <c r="G5" s="87">
        <v>47083.864000000001</v>
      </c>
      <c r="H5" s="87">
        <v>45229.712</v>
      </c>
    </row>
    <row r="6" spans="1:8" ht="12" customHeight="1">
      <c r="A6" s="90" t="s">
        <v>139</v>
      </c>
      <c r="B6" s="87">
        <v>15770.334000000001</v>
      </c>
      <c r="C6" s="87">
        <v>12532.949000000001</v>
      </c>
      <c r="D6" s="87">
        <v>11661.368</v>
      </c>
      <c r="E6" s="87">
        <v>10416.212</v>
      </c>
      <c r="F6" s="87">
        <v>10564.137000000001</v>
      </c>
      <c r="G6" s="87">
        <v>11531.334000000001</v>
      </c>
      <c r="H6" s="87">
        <v>9883.0149999999994</v>
      </c>
    </row>
    <row r="7" spans="1:8" ht="12" customHeight="1">
      <c r="A7" s="90" t="s">
        <v>140</v>
      </c>
      <c r="B7" s="87">
        <v>1080.259</v>
      </c>
      <c r="C7" s="87">
        <v>1171.9670000000001</v>
      </c>
      <c r="D7" s="87">
        <v>1164.163</v>
      </c>
      <c r="E7" s="87">
        <v>1024.087</v>
      </c>
      <c r="F7" s="87">
        <v>1000.841</v>
      </c>
      <c r="G7" s="87">
        <v>985.01499999999999</v>
      </c>
      <c r="H7" s="87">
        <v>1070.587</v>
      </c>
    </row>
    <row r="8" spans="1:8" s="40" customFormat="1" ht="12" customHeight="1">
      <c r="A8" s="112" t="s">
        <v>141</v>
      </c>
      <c r="B8" s="114">
        <v>63219.086000000003</v>
      </c>
      <c r="C8" s="114">
        <v>63589.114999999998</v>
      </c>
      <c r="D8" s="114">
        <v>65269.798999999999</v>
      </c>
      <c r="E8" s="114">
        <v>64387.053999999996</v>
      </c>
      <c r="F8" s="114">
        <v>61679.048999999999</v>
      </c>
      <c r="G8" s="114">
        <v>59600.213000000003</v>
      </c>
      <c r="H8" s="114">
        <v>56183.313999999998</v>
      </c>
    </row>
    <row r="9" spans="1:8" ht="12" customHeight="1">
      <c r="A9" s="86" t="s">
        <v>157</v>
      </c>
      <c r="B9" s="87"/>
      <c r="C9" s="87"/>
      <c r="D9" s="87"/>
      <c r="E9" s="87"/>
      <c r="F9" s="87"/>
      <c r="G9" s="87"/>
      <c r="H9" s="87"/>
    </row>
    <row r="10" spans="1:8" ht="12" customHeight="1">
      <c r="A10" s="90" t="s">
        <v>158</v>
      </c>
      <c r="B10" s="87">
        <v>1639.588</v>
      </c>
      <c r="C10" s="87">
        <v>1540.7850000000001</v>
      </c>
      <c r="D10" s="87">
        <v>1422.24</v>
      </c>
      <c r="E10" s="87">
        <v>1378.6849999999999</v>
      </c>
      <c r="F10" s="87">
        <v>1269.3499999999999</v>
      </c>
      <c r="G10" s="87">
        <v>1218.194</v>
      </c>
      <c r="H10" s="87">
        <v>1277.4059999999999</v>
      </c>
    </row>
    <row r="11" spans="1:8" ht="12" customHeight="1">
      <c r="A11" s="90" t="s">
        <v>145</v>
      </c>
      <c r="B11" s="87">
        <v>30.760999999999999</v>
      </c>
      <c r="C11" s="87">
        <v>26.609000000000002</v>
      </c>
      <c r="D11" s="87">
        <v>28.457000000000001</v>
      </c>
      <c r="E11" s="87">
        <v>140.59299999999999</v>
      </c>
      <c r="F11" s="87">
        <v>624.51199999999994</v>
      </c>
      <c r="G11" s="87">
        <v>1364.5350000000001</v>
      </c>
      <c r="H11" s="87">
        <v>1760.489</v>
      </c>
    </row>
    <row r="12" spans="1:8" ht="12" customHeight="1">
      <c r="A12" s="90" t="s">
        <v>146</v>
      </c>
      <c r="B12" s="87">
        <v>506.916</v>
      </c>
      <c r="C12" s="87">
        <v>543.53200000000004</v>
      </c>
      <c r="D12" s="87">
        <v>662.11800000000005</v>
      </c>
      <c r="E12" s="87">
        <v>825.16600000000005</v>
      </c>
      <c r="F12" s="87">
        <v>1067.682</v>
      </c>
      <c r="G12" s="87">
        <v>650.774</v>
      </c>
      <c r="H12" s="87">
        <v>1066.6610000000001</v>
      </c>
    </row>
    <row r="13" spans="1:8" ht="12" customHeight="1">
      <c r="A13" s="90" t="s">
        <v>147</v>
      </c>
      <c r="B13" s="87">
        <v>8.0380000000000003</v>
      </c>
      <c r="C13" s="87">
        <v>17.068000000000001</v>
      </c>
      <c r="D13" s="87">
        <v>85.822999999999993</v>
      </c>
      <c r="E13" s="87">
        <v>818.57500000000005</v>
      </c>
      <c r="F13" s="87">
        <v>2733.39</v>
      </c>
      <c r="G13" s="87">
        <v>3395.973</v>
      </c>
      <c r="H13" s="87">
        <v>3449.11</v>
      </c>
    </row>
    <row r="14" spans="1:8" ht="12" customHeight="1">
      <c r="A14" s="90" t="s">
        <v>148</v>
      </c>
      <c r="B14" s="87">
        <v>1922.6969999999999</v>
      </c>
      <c r="C14" s="87">
        <v>2177.444</v>
      </c>
      <c r="D14" s="87">
        <v>2525.5129999999999</v>
      </c>
      <c r="E14" s="87">
        <v>3024.098</v>
      </c>
      <c r="F14" s="87">
        <v>3692.471</v>
      </c>
      <c r="G14" s="87">
        <v>4607.2529999999997</v>
      </c>
      <c r="H14" s="87">
        <v>5716.9170000000004</v>
      </c>
    </row>
    <row r="15" spans="1:8" ht="12" customHeight="1">
      <c r="A15" s="90" t="s">
        <v>149</v>
      </c>
      <c r="B15" s="87">
        <v>0.42599999999999999</v>
      </c>
      <c r="C15" s="87">
        <v>0.35799999999999998</v>
      </c>
      <c r="D15" s="87">
        <v>0.251</v>
      </c>
      <c r="E15" s="87"/>
      <c r="F15" s="87"/>
      <c r="G15" s="87"/>
      <c r="H15" s="87" t="s">
        <v>150</v>
      </c>
    </row>
    <row r="16" spans="1:8" s="40" customFormat="1" ht="12" customHeight="1">
      <c r="A16" s="112" t="s">
        <v>151</v>
      </c>
      <c r="B16" s="114">
        <v>4108.4260000000004</v>
      </c>
      <c r="C16" s="114">
        <v>4305.7960000000003</v>
      </c>
      <c r="D16" s="114">
        <v>4724.402</v>
      </c>
      <c r="E16" s="114">
        <v>6187.116</v>
      </c>
      <c r="F16" s="114">
        <v>9387.4060000000009</v>
      </c>
      <c r="G16" s="114">
        <v>11236.728999999999</v>
      </c>
      <c r="H16" s="114">
        <v>13270.582</v>
      </c>
    </row>
    <row r="17" spans="1:8" ht="12" customHeight="1">
      <c r="A17" s="86" t="s">
        <v>152</v>
      </c>
      <c r="B17" s="87">
        <f>B16/B18*100</f>
        <v>6.1021504270371745</v>
      </c>
      <c r="C17" s="87">
        <f t="shared" ref="C17:H17" si="0">C16/C18*100</f>
        <v>6.3418539033338437</v>
      </c>
      <c r="D17" s="87">
        <f t="shared" si="0"/>
        <v>6.7497048791227714</v>
      </c>
      <c r="E17" s="87">
        <f t="shared" si="0"/>
        <v>8.766827863508702</v>
      </c>
      <c r="F17" s="87">
        <f t="shared" si="0"/>
        <v>13.209334840185852</v>
      </c>
      <c r="G17" s="87">
        <f t="shared" si="0"/>
        <v>15.862809266950004</v>
      </c>
      <c r="H17" s="87">
        <f t="shared" si="0"/>
        <v>19.107037566330334</v>
      </c>
    </row>
    <row r="18" spans="1:8" ht="12" customHeight="1">
      <c r="A18" s="86" t="s">
        <v>153</v>
      </c>
      <c r="B18" s="87">
        <v>67327.510999999999</v>
      </c>
      <c r="C18" s="87">
        <v>67894.91</v>
      </c>
      <c r="D18" s="87">
        <v>69994.201000000001</v>
      </c>
      <c r="E18" s="87">
        <v>70574.17</v>
      </c>
      <c r="F18" s="87">
        <v>71066.455000000002</v>
      </c>
      <c r="G18" s="87">
        <v>70836.941999999995</v>
      </c>
      <c r="H18" s="87">
        <v>69453.895999999993</v>
      </c>
    </row>
    <row r="19" spans="1:8" ht="12" customHeight="1">
      <c r="A19" s="12" t="s">
        <v>154</v>
      </c>
    </row>
    <row r="20" spans="1:8" ht="12" customHeight="1">
      <c r="A20" s="75" t="s">
        <v>159</v>
      </c>
    </row>
    <row r="21" spans="1:8" ht="12" customHeight="1">
      <c r="A21" s="12" t="s">
        <v>160</v>
      </c>
    </row>
    <row r="22" spans="1:8" ht="12" customHeight="1">
      <c r="A22" s="12" t="s">
        <v>161</v>
      </c>
    </row>
  </sheetData>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4579D-F030-451A-9782-833DA2F7D051}">
  <dimension ref="A1:I55"/>
  <sheetViews>
    <sheetView workbookViewId="0"/>
  </sheetViews>
  <sheetFormatPr defaultRowHeight="14.45"/>
  <cols>
    <col min="1" max="1" width="20.28515625" customWidth="1"/>
    <col min="2" max="9" width="9.5703125" bestFit="1" customWidth="1"/>
  </cols>
  <sheetData>
    <row r="1" spans="1:9">
      <c r="A1" s="10" t="s">
        <v>162</v>
      </c>
    </row>
    <row r="2" spans="1:9">
      <c r="A2" s="8"/>
      <c r="B2" s="9" t="s">
        <v>133</v>
      </c>
      <c r="C2" s="9" t="s">
        <v>134</v>
      </c>
      <c r="D2" s="9" t="s">
        <v>135</v>
      </c>
      <c r="E2" s="9" t="s">
        <v>127</v>
      </c>
      <c r="F2" s="9" t="s">
        <v>66</v>
      </c>
      <c r="G2" s="9" t="s">
        <v>128</v>
      </c>
      <c r="H2" s="9" t="s">
        <v>56</v>
      </c>
      <c r="I2" s="9" t="s">
        <v>17</v>
      </c>
    </row>
    <row r="3" spans="1:9">
      <c r="A3" s="86" t="s">
        <v>163</v>
      </c>
      <c r="B3" s="115">
        <v>442.851</v>
      </c>
      <c r="C3" s="115">
        <v>485.27699999999999</v>
      </c>
      <c r="D3" s="115">
        <v>517.79100000000005</v>
      </c>
      <c r="E3" s="115">
        <v>544.16700000000003</v>
      </c>
      <c r="F3" s="115">
        <v>570.59</v>
      </c>
      <c r="G3" s="115">
        <v>554.04899999999998</v>
      </c>
      <c r="H3" s="115">
        <v>524.279</v>
      </c>
      <c r="I3" s="115">
        <v>505.971</v>
      </c>
    </row>
    <row r="4" spans="1:9">
      <c r="A4" s="103" t="s">
        <v>164</v>
      </c>
      <c r="B4" s="115">
        <v>531.18499999999995</v>
      </c>
      <c r="C4" s="115">
        <v>555.49199999999996</v>
      </c>
      <c r="D4" s="115">
        <v>542.48099999999999</v>
      </c>
      <c r="E4" s="115">
        <v>563.64200000000005</v>
      </c>
      <c r="F4" s="115">
        <v>578.54999999999995</v>
      </c>
      <c r="G4" s="115">
        <v>568.12900000000002</v>
      </c>
      <c r="H4" s="115">
        <v>536.25800000000004</v>
      </c>
      <c r="I4" s="115">
        <v>503.91399999999999</v>
      </c>
    </row>
    <row r="5" spans="1:9">
      <c r="A5" s="86" t="s">
        <v>165</v>
      </c>
      <c r="B5" s="115">
        <v>257.99599999999998</v>
      </c>
      <c r="C5" s="115">
        <v>294.916</v>
      </c>
      <c r="D5" s="115">
        <v>296.399</v>
      </c>
      <c r="E5" s="115">
        <v>309.58199999999999</v>
      </c>
      <c r="F5" s="115">
        <v>302.26900000000001</v>
      </c>
      <c r="G5" s="115">
        <v>294.01799999999997</v>
      </c>
      <c r="H5" s="115">
        <v>312.96800000000002</v>
      </c>
      <c r="I5" s="115">
        <v>313.41199999999998</v>
      </c>
    </row>
    <row r="6" spans="1:9">
      <c r="A6" s="86" t="s">
        <v>166</v>
      </c>
      <c r="B6" s="115">
        <v>109.563</v>
      </c>
      <c r="C6" s="115">
        <v>122.53700000000001</v>
      </c>
      <c r="D6" s="115">
        <v>120.39</v>
      </c>
      <c r="E6" s="115">
        <v>129.58799999999999</v>
      </c>
      <c r="F6" s="115">
        <v>120.629</v>
      </c>
      <c r="G6" s="115">
        <v>123.899</v>
      </c>
      <c r="H6" s="115">
        <v>127.023</v>
      </c>
      <c r="I6" s="115">
        <v>139.64599999999999</v>
      </c>
    </row>
    <row r="7" spans="1:9">
      <c r="A7" s="86" t="s">
        <v>167</v>
      </c>
      <c r="B7" s="115">
        <v>-2.734</v>
      </c>
      <c r="C7" s="115">
        <v>-22.088000000000001</v>
      </c>
      <c r="D7" s="115">
        <v>-12.506</v>
      </c>
      <c r="E7" s="115">
        <v>-15.090999999999999</v>
      </c>
      <c r="F7" s="115">
        <v>-24.204000000000001</v>
      </c>
      <c r="G7" s="115">
        <v>-19.88</v>
      </c>
      <c r="H7" s="115">
        <v>-21.855</v>
      </c>
      <c r="I7" s="115">
        <v>-17.739999999999998</v>
      </c>
    </row>
    <row r="8" spans="1:9">
      <c r="A8" s="86" t="s">
        <v>168</v>
      </c>
      <c r="B8" s="115">
        <v>1338.8620000000001</v>
      </c>
      <c r="C8" s="115">
        <v>1436.133</v>
      </c>
      <c r="D8" s="115">
        <v>1464.5550000000001</v>
      </c>
      <c r="E8" s="115">
        <v>1531.8869999999999</v>
      </c>
      <c r="F8" s="115">
        <v>1547.8340000000001</v>
      </c>
      <c r="G8" s="115">
        <v>1520.2139999999999</v>
      </c>
      <c r="H8" s="115">
        <v>1478.673</v>
      </c>
      <c r="I8" s="115">
        <v>1445.204</v>
      </c>
    </row>
    <row r="9" spans="1:9">
      <c r="A9" s="86" t="s">
        <v>169</v>
      </c>
      <c r="B9" s="116">
        <v>4.7196530000000001</v>
      </c>
      <c r="C9" s="116">
        <v>4.777692</v>
      </c>
      <c r="D9" s="116">
        <v>4.8451519999999997</v>
      </c>
      <c r="E9" s="116">
        <v>4.9283739999999998</v>
      </c>
      <c r="F9" s="116">
        <v>5.0105019999999998</v>
      </c>
      <c r="G9" s="116">
        <v>5.0947180000000003</v>
      </c>
      <c r="H9" s="116">
        <v>5.1750030000000002</v>
      </c>
      <c r="I9" s="116">
        <v>5.2176530000000003</v>
      </c>
    </row>
    <row r="10" spans="1:9" ht="21.95">
      <c r="A10" s="86" t="s">
        <v>170</v>
      </c>
      <c r="B10" s="117">
        <f t="shared" ref="B10:H10" si="0">B6/B9</f>
        <v>23.214206637648996</v>
      </c>
      <c r="C10" s="117">
        <f t="shared" si="0"/>
        <v>25.647739536160977</v>
      </c>
      <c r="D10" s="117">
        <f t="shared" si="0"/>
        <v>24.847517683655745</v>
      </c>
      <c r="E10" s="117">
        <f t="shared" si="0"/>
        <v>26.294270686437351</v>
      </c>
      <c r="F10" s="117">
        <f t="shared" si="0"/>
        <v>24.07523238190505</v>
      </c>
      <c r="G10" s="117">
        <f t="shared" si="0"/>
        <v>24.319108535546029</v>
      </c>
      <c r="H10" s="117">
        <f t="shared" si="0"/>
        <v>24.545493017105496</v>
      </c>
      <c r="I10" s="117">
        <f>I6/I9</f>
        <v>26.764140888633257</v>
      </c>
    </row>
    <row r="11" spans="1:9">
      <c r="A11" s="86" t="s">
        <v>171</v>
      </c>
      <c r="B11" s="115">
        <v>325109</v>
      </c>
      <c r="C11" s="115">
        <v>327729</v>
      </c>
      <c r="D11" s="115">
        <v>335443</v>
      </c>
      <c r="E11" s="115">
        <v>344040</v>
      </c>
      <c r="F11" s="115">
        <v>357495</v>
      </c>
      <c r="G11" s="115">
        <v>360960</v>
      </c>
      <c r="H11" s="115">
        <v>357646</v>
      </c>
      <c r="I11" s="115">
        <v>368192</v>
      </c>
    </row>
    <row r="12" spans="1:9" ht="21.95">
      <c r="A12" s="86" t="s">
        <v>172</v>
      </c>
      <c r="B12" s="117">
        <f>B8/B9</f>
        <v>283.67805853523555</v>
      </c>
      <c r="C12" s="117">
        <f t="shared" ref="C12:H12" si="1">C8/C9</f>
        <v>300.5913734079133</v>
      </c>
      <c r="D12" s="117">
        <f t="shared" si="1"/>
        <v>302.27225069512787</v>
      </c>
      <c r="E12" s="117">
        <f t="shared" si="1"/>
        <v>310.83010339718538</v>
      </c>
      <c r="F12" s="117">
        <f t="shared" si="1"/>
        <v>308.91794874046553</v>
      </c>
      <c r="G12" s="117">
        <f t="shared" si="1"/>
        <v>298.3902151208369</v>
      </c>
      <c r="H12" s="117">
        <f t="shared" si="1"/>
        <v>285.73374740072614</v>
      </c>
      <c r="I12" s="117">
        <f>I8/I9</f>
        <v>276.98354030059107</v>
      </c>
    </row>
    <row r="13" spans="1:9" ht="21.95">
      <c r="A13" s="86" t="s">
        <v>173</v>
      </c>
      <c r="B13" s="115">
        <f>B8/B11*1000000</f>
        <v>4118.1942056356484</v>
      </c>
      <c r="C13" s="115">
        <f t="shared" ref="C13:H13" si="2">C8/C11*1000000</f>
        <v>4382.0748240161838</v>
      </c>
      <c r="D13" s="115">
        <f t="shared" si="2"/>
        <v>4366.0323810602695</v>
      </c>
      <c r="E13" s="115">
        <f t="shared" si="2"/>
        <v>4452.6421346355073</v>
      </c>
      <c r="F13" s="115">
        <f t="shared" si="2"/>
        <v>4329.6661491769119</v>
      </c>
      <c r="G13" s="115">
        <f t="shared" si="2"/>
        <v>4211.5857712765956</v>
      </c>
      <c r="H13" s="115">
        <f t="shared" si="2"/>
        <v>4134.4597730716969</v>
      </c>
      <c r="I13" s="115">
        <f>I8/I11*1000000</f>
        <v>3925.136885103424</v>
      </c>
    </row>
    <row r="14" spans="1:9" ht="21.95">
      <c r="A14" s="86" t="s">
        <v>174</v>
      </c>
      <c r="B14" s="117">
        <f>B11/B8</f>
        <v>242.82487664897502</v>
      </c>
      <c r="C14" s="117">
        <f t="shared" ref="C14:H14" si="3">C11/C8</f>
        <v>228.20240186667948</v>
      </c>
      <c r="D14" s="117">
        <f t="shared" si="3"/>
        <v>229.04090320950732</v>
      </c>
      <c r="E14" s="117">
        <f t="shared" si="3"/>
        <v>224.58575599897381</v>
      </c>
      <c r="F14" s="117">
        <f t="shared" si="3"/>
        <v>230.96469001197801</v>
      </c>
      <c r="G14" s="117">
        <f t="shared" si="3"/>
        <v>237.44025512197626</v>
      </c>
      <c r="H14" s="117">
        <f t="shared" si="3"/>
        <v>241.8695681871516</v>
      </c>
      <c r="I14" s="117">
        <f>I11/I8</f>
        <v>254.76818497596187</v>
      </c>
    </row>
    <row r="15" spans="1:9" ht="12" customHeight="1">
      <c r="A15" s="12" t="s">
        <v>175</v>
      </c>
      <c r="B15" s="13"/>
      <c r="C15" s="13"/>
      <c r="D15" s="13"/>
      <c r="E15" s="13"/>
      <c r="F15" s="13"/>
      <c r="G15" s="13"/>
      <c r="H15" s="13"/>
    </row>
    <row r="16" spans="1:9" ht="12" customHeight="1">
      <c r="A16" s="12" t="s">
        <v>116</v>
      </c>
      <c r="B16" s="13"/>
      <c r="C16" s="13"/>
      <c r="D16" s="13"/>
      <c r="E16" s="13"/>
      <c r="F16" s="13"/>
      <c r="G16" s="13"/>
      <c r="H16" s="13"/>
    </row>
    <row r="17" spans="1:8" ht="12" customHeight="1">
      <c r="A17" s="12" t="s">
        <v>176</v>
      </c>
      <c r="B17" s="13"/>
      <c r="C17" s="13"/>
      <c r="D17" s="13"/>
      <c r="E17" s="13"/>
      <c r="F17" s="13"/>
      <c r="G17" s="13"/>
      <c r="H17" s="13"/>
    </row>
    <row r="18" spans="1:8" ht="12" customHeight="1">
      <c r="A18" s="12" t="s">
        <v>177</v>
      </c>
      <c r="B18" s="13"/>
      <c r="C18" s="13"/>
      <c r="D18" s="13"/>
      <c r="E18" s="13"/>
      <c r="F18" s="13"/>
      <c r="G18" s="13"/>
      <c r="H18" s="13"/>
    </row>
    <row r="19" spans="1:8" ht="12" customHeight="1">
      <c r="A19" s="12" t="s">
        <v>178</v>
      </c>
      <c r="B19" s="13"/>
      <c r="C19" s="13"/>
      <c r="D19" s="13"/>
      <c r="E19" s="13"/>
      <c r="F19" s="13"/>
      <c r="G19" s="13"/>
      <c r="H19" s="13"/>
    </row>
    <row r="20" spans="1:8" ht="12" customHeight="1">
      <c r="A20" s="12" t="s">
        <v>123</v>
      </c>
    </row>
    <row r="21" spans="1:8" ht="12" customHeight="1"/>
    <row r="51" spans="2:9">
      <c r="B51" s="43"/>
      <c r="C51" s="43"/>
      <c r="D51" s="43"/>
      <c r="E51" s="43"/>
      <c r="F51" s="43"/>
      <c r="G51" s="43"/>
      <c r="H51" s="43"/>
      <c r="I51" s="43"/>
    </row>
    <row r="52" spans="2:9">
      <c r="B52" s="43"/>
      <c r="C52" s="43"/>
      <c r="D52" s="43"/>
      <c r="E52" s="43"/>
      <c r="F52" s="43"/>
      <c r="G52" s="43"/>
      <c r="H52" s="43"/>
      <c r="I52" s="43"/>
    </row>
    <row r="53" spans="2:9">
      <c r="B53" s="43"/>
      <c r="C53" s="43"/>
      <c r="D53" s="43"/>
      <c r="E53" s="43"/>
      <c r="F53" s="43"/>
      <c r="G53" s="43"/>
      <c r="H53" s="43"/>
      <c r="I53" s="43"/>
    </row>
    <row r="54" spans="2:9">
      <c r="B54" s="43"/>
      <c r="C54" s="43"/>
      <c r="D54" s="43"/>
      <c r="E54" s="43"/>
      <c r="F54" s="43"/>
      <c r="G54" s="43"/>
      <c r="H54" s="43"/>
      <c r="I54" s="43"/>
    </row>
    <row r="55" spans="2:9">
      <c r="B55" s="43"/>
      <c r="C55" s="43"/>
      <c r="D55" s="43"/>
      <c r="E55" s="43"/>
      <c r="F55" s="43"/>
      <c r="G55" s="43"/>
      <c r="H55" s="43"/>
      <c r="I55" s="43"/>
    </row>
  </sheetData>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9AEA8-252D-4555-A749-A1CC913A6B7D}">
  <dimension ref="A1:I52"/>
  <sheetViews>
    <sheetView zoomScaleNormal="100" workbookViewId="0"/>
  </sheetViews>
  <sheetFormatPr defaultColWidth="9.140625" defaultRowHeight="12.95"/>
  <cols>
    <col min="1" max="1" width="39.140625" style="1" customWidth="1"/>
    <col min="2" max="9" width="9.5703125" style="1" customWidth="1"/>
    <col min="10" max="16384" width="9.140625" style="1"/>
  </cols>
  <sheetData>
    <row r="1" spans="1:9" ht="14.45">
      <c r="A1" s="10" t="s">
        <v>179</v>
      </c>
      <c r="B1" s="22"/>
      <c r="C1" s="22"/>
      <c r="D1" s="22"/>
      <c r="E1" s="22"/>
      <c r="F1"/>
      <c r="G1"/>
      <c r="H1"/>
      <c r="I1"/>
    </row>
    <row r="2" spans="1:9" ht="15" customHeight="1">
      <c r="A2" s="79"/>
      <c r="B2" s="107" t="s">
        <v>133</v>
      </c>
      <c r="C2" s="107" t="s">
        <v>134</v>
      </c>
      <c r="D2" s="107" t="s">
        <v>135</v>
      </c>
      <c r="E2" s="107" t="s">
        <v>127</v>
      </c>
      <c r="F2" s="107" t="s">
        <v>66</v>
      </c>
      <c r="G2" s="107" t="s">
        <v>128</v>
      </c>
      <c r="H2" s="107" t="s">
        <v>56</v>
      </c>
      <c r="I2" s="107" t="s">
        <v>17</v>
      </c>
    </row>
    <row r="3" spans="1:9">
      <c r="A3" s="57" t="s">
        <v>180</v>
      </c>
      <c r="B3" s="14"/>
      <c r="C3" s="14"/>
      <c r="D3" s="14"/>
      <c r="E3" s="14"/>
      <c r="F3" s="14"/>
      <c r="G3" s="14"/>
      <c r="H3" s="14"/>
      <c r="I3" s="14"/>
    </row>
    <row r="4" spans="1:9">
      <c r="A4" s="83" t="s">
        <v>181</v>
      </c>
      <c r="B4" s="84">
        <v>1.62</v>
      </c>
      <c r="C4" s="84">
        <v>1.4370000000000001</v>
      </c>
      <c r="D4" s="84">
        <v>1.254</v>
      </c>
      <c r="E4" s="84">
        <v>1.1359999999999999</v>
      </c>
      <c r="F4" s="84">
        <v>1.425</v>
      </c>
      <c r="G4" s="84">
        <v>1.484</v>
      </c>
      <c r="H4" s="84">
        <v>1.4359999999999999</v>
      </c>
      <c r="I4" s="84">
        <v>1.2310000000000001</v>
      </c>
    </row>
    <row r="5" spans="1:9">
      <c r="A5" s="86" t="s">
        <v>182</v>
      </c>
      <c r="B5" s="87">
        <v>25.475000000000001</v>
      </c>
      <c r="C5" s="87">
        <v>30.984000000000002</v>
      </c>
      <c r="D5" s="87">
        <v>40.137999999999998</v>
      </c>
      <c r="E5" s="87">
        <v>45.515000000000001</v>
      </c>
      <c r="F5" s="87">
        <v>47.21</v>
      </c>
      <c r="G5" s="87">
        <v>50.325000000000003</v>
      </c>
      <c r="H5" s="87">
        <v>50.956000000000003</v>
      </c>
      <c r="I5" s="87">
        <v>50.472000000000001</v>
      </c>
    </row>
    <row r="6" spans="1:9">
      <c r="A6" s="86" t="s">
        <v>183</v>
      </c>
      <c r="B6" s="87">
        <v>61.412999999999997</v>
      </c>
      <c r="C6" s="87">
        <v>58.165999999999997</v>
      </c>
      <c r="D6" s="87">
        <v>57.859000000000002</v>
      </c>
      <c r="E6" s="87">
        <v>53.994999999999997</v>
      </c>
      <c r="F6" s="87">
        <v>50.774999999999999</v>
      </c>
      <c r="G6" s="87">
        <v>49.600999999999999</v>
      </c>
      <c r="H6" s="87">
        <v>49.128</v>
      </c>
      <c r="I6" s="87">
        <v>49.576000000000001</v>
      </c>
    </row>
    <row r="7" spans="1:9">
      <c r="A7" s="86" t="s">
        <v>184</v>
      </c>
      <c r="B7" s="87">
        <v>23.378</v>
      </c>
      <c r="C7" s="87">
        <v>25.913</v>
      </c>
      <c r="D7" s="87">
        <v>24.491</v>
      </c>
      <c r="E7" s="87">
        <v>25.876999999999999</v>
      </c>
      <c r="F7" s="87">
        <v>26.18</v>
      </c>
      <c r="G7" s="87">
        <v>26.097000000000001</v>
      </c>
      <c r="H7" s="87">
        <v>26.065000000000001</v>
      </c>
      <c r="I7" s="87">
        <v>26.548999999999999</v>
      </c>
    </row>
    <row r="8" spans="1:9">
      <c r="A8" s="86" t="s">
        <v>185</v>
      </c>
      <c r="B8" s="87">
        <v>0.05</v>
      </c>
      <c r="C8" s="87">
        <v>0.10299999999999999</v>
      </c>
      <c r="D8" s="87">
        <v>0.109</v>
      </c>
      <c r="E8" s="87">
        <v>0.10199999999999999</v>
      </c>
      <c r="F8" s="87">
        <v>0.05</v>
      </c>
      <c r="G8" s="87">
        <v>4.7E-2</v>
      </c>
      <c r="H8" s="87">
        <v>4.9000000000000002E-2</v>
      </c>
      <c r="I8" s="87">
        <v>5.3999999999999999E-2</v>
      </c>
    </row>
    <row r="9" spans="1:9">
      <c r="A9" s="86" t="s">
        <v>186</v>
      </c>
      <c r="B9" s="87">
        <v>0.92200000000000004</v>
      </c>
      <c r="C9" s="87">
        <v>1.0449999999999999</v>
      </c>
      <c r="D9" s="87">
        <v>1.641</v>
      </c>
      <c r="E9" s="87">
        <v>1.5640000000000001</v>
      </c>
      <c r="F9" s="87">
        <v>1.681</v>
      </c>
      <c r="G9" s="87">
        <v>2.4590000000000001</v>
      </c>
      <c r="H9" s="87">
        <v>2.5310000000000001</v>
      </c>
      <c r="I9" s="87">
        <v>2.3929999999999998</v>
      </c>
    </row>
    <row r="10" spans="1:9">
      <c r="A10" s="86" t="s">
        <v>187</v>
      </c>
      <c r="B10" s="87">
        <v>1.43</v>
      </c>
      <c r="C10" s="87">
        <v>1.554</v>
      </c>
      <c r="D10" s="87">
        <v>1.9710000000000001</v>
      </c>
      <c r="E10" s="87">
        <v>1.5169999999999999</v>
      </c>
      <c r="F10" s="87">
        <v>1.48</v>
      </c>
      <c r="G10" s="87">
        <v>1.341</v>
      </c>
      <c r="H10" s="87">
        <v>1.2709999999999999</v>
      </c>
      <c r="I10" s="87">
        <v>1.266</v>
      </c>
    </row>
    <row r="11" spans="1:9">
      <c r="A11" s="57" t="s">
        <v>188</v>
      </c>
      <c r="B11" s="13">
        <v>6.8689999999999998</v>
      </c>
      <c r="C11" s="13">
        <v>6.9420000000000002</v>
      </c>
      <c r="D11" s="13">
        <v>6.7249999999999996</v>
      </c>
      <c r="E11" s="13">
        <v>6.2729999999999997</v>
      </c>
      <c r="F11" s="13">
        <v>6.3540000000000001</v>
      </c>
      <c r="G11" s="13">
        <v>6.6369999999999996</v>
      </c>
      <c r="H11" s="13">
        <v>6.7240000000000002</v>
      </c>
      <c r="I11" s="13">
        <v>6.3540000000000001</v>
      </c>
    </row>
    <row r="12" spans="1:9">
      <c r="A12" s="86" t="s">
        <v>189</v>
      </c>
      <c r="B12" s="87">
        <v>48.226999999999997</v>
      </c>
      <c r="C12" s="87">
        <v>53.137999999999998</v>
      </c>
      <c r="D12" s="87">
        <v>51.692</v>
      </c>
      <c r="E12" s="87">
        <v>51.665999999999997</v>
      </c>
      <c r="F12" s="87">
        <v>49.741999999999997</v>
      </c>
      <c r="G12" s="87">
        <v>48.945999999999998</v>
      </c>
      <c r="H12" s="87">
        <v>45.174999999999997</v>
      </c>
      <c r="I12" s="87">
        <v>43.801000000000002</v>
      </c>
    </row>
    <row r="13" spans="1:9">
      <c r="A13" s="77" t="s">
        <v>190</v>
      </c>
      <c r="B13" s="85">
        <v>45.609000000000002</v>
      </c>
      <c r="C13" s="85">
        <v>43.85</v>
      </c>
      <c r="D13" s="85">
        <v>44.209000000000003</v>
      </c>
      <c r="E13" s="85">
        <v>45.581000000000003</v>
      </c>
      <c r="F13" s="85">
        <v>45.478999999999999</v>
      </c>
      <c r="G13" s="85">
        <v>47.582000000000001</v>
      </c>
      <c r="H13" s="85">
        <v>50.42</v>
      </c>
      <c r="I13" s="85">
        <v>53.338000000000001</v>
      </c>
    </row>
    <row r="14" spans="1:9">
      <c r="A14" s="77" t="s">
        <v>153</v>
      </c>
      <c r="B14" s="85">
        <v>214.994</v>
      </c>
      <c r="C14" s="85">
        <v>223.13399999999999</v>
      </c>
      <c r="D14" s="85">
        <v>230.08799999999999</v>
      </c>
      <c r="E14" s="85">
        <v>233.22499999999999</v>
      </c>
      <c r="F14" s="85">
        <v>230.375</v>
      </c>
      <c r="G14" s="85">
        <v>234.51900000000001</v>
      </c>
      <c r="H14" s="85">
        <v>233.756</v>
      </c>
      <c r="I14" s="85">
        <v>235.035</v>
      </c>
    </row>
    <row r="15" spans="1:9" ht="12" customHeight="1">
      <c r="A15" s="12" t="s">
        <v>191</v>
      </c>
      <c r="B15" s="22"/>
      <c r="C15" s="22"/>
      <c r="D15" s="22"/>
      <c r="E15" s="22"/>
      <c r="F15" s="22"/>
      <c r="G15" s="22"/>
      <c r="H15" s="22"/>
      <c r="I15" s="22"/>
    </row>
    <row r="16" spans="1:9" ht="12" customHeight="1">
      <c r="A16" s="12" t="s">
        <v>192</v>
      </c>
      <c r="B16"/>
      <c r="C16"/>
      <c r="D16"/>
      <c r="E16"/>
      <c r="F16"/>
      <c r="G16"/>
      <c r="H16"/>
      <c r="I16"/>
    </row>
    <row r="17" spans="1:9" ht="12" customHeight="1">
      <c r="A17" s="12" t="s">
        <v>193</v>
      </c>
      <c r="B17" s="22"/>
      <c r="C17" s="22"/>
      <c r="D17" s="22"/>
      <c r="E17" s="22"/>
      <c r="F17" s="22"/>
      <c r="G17" s="22"/>
      <c r="H17" s="22"/>
      <c r="I17" s="22"/>
    </row>
    <row r="18" spans="1:9" ht="12" customHeight="1">
      <c r="A18" s="12" t="s">
        <v>194</v>
      </c>
      <c r="B18" s="22"/>
      <c r="C18" s="22"/>
      <c r="D18" s="22"/>
      <c r="E18" s="22"/>
      <c r="F18" s="22"/>
      <c r="G18" s="22"/>
      <c r="H18" s="22"/>
      <c r="I18" s="22"/>
    </row>
    <row r="19" spans="1:9" ht="12" customHeight="1">
      <c r="A19" s="12" t="s">
        <v>195</v>
      </c>
      <c r="B19"/>
      <c r="C19"/>
      <c r="D19"/>
      <c r="E19"/>
      <c r="F19"/>
      <c r="G19"/>
      <c r="H19"/>
      <c r="I19"/>
    </row>
    <row r="20" spans="1:9">
      <c r="A20" s="22"/>
      <c r="B20" s="22"/>
      <c r="C20" s="22"/>
      <c r="D20" s="22"/>
      <c r="E20" s="22"/>
      <c r="F20" s="22"/>
      <c r="G20" s="22"/>
      <c r="H20" s="22"/>
      <c r="I20" s="22"/>
    </row>
    <row r="52" spans="2:9">
      <c r="B52" s="37"/>
      <c r="C52" s="37"/>
      <c r="D52" s="37"/>
      <c r="E52" s="37"/>
      <c r="F52" s="37"/>
      <c r="G52" s="37"/>
      <c r="H52" s="37"/>
      <c r="I52" s="3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SM Document" ma:contentTypeID="0x01010070392DA568C84042835922E6FDFF43770200F7B63881C90BD34A984537AA9781074A" ma:contentTypeVersion="23" ma:contentTypeDescription="" ma:contentTypeScope="" ma:versionID="7f51548a41599c16eb78016590ea7505">
  <xsd:schema xmlns:xsd="http://www.w3.org/2001/XMLSchema" xmlns:xs="http://www.w3.org/2001/XMLSchema" xmlns:p="http://schemas.microsoft.com/office/2006/metadata/properties" xmlns:ns2="83fd31fb-a1fb-47b2-b7ac-f4a0f1985f00" xmlns:ns3="http://schemas.microsoft.com/sharepoint/v3/fields" xmlns:ns4="64acea6c-75d0-4d50-a99e-47f7ec573967" targetNamespace="http://schemas.microsoft.com/office/2006/metadata/properties" ma:root="true" ma:fieldsID="da36e4ec06b98ca4287a99f05ddd2ffd" ns2:_="" ns3:_="" ns4:_="">
    <xsd:import namespace="83fd31fb-a1fb-47b2-b7ac-f4a0f1985f00"/>
    <xsd:import namespace="http://schemas.microsoft.com/sharepoint/v3/fields"/>
    <xsd:import namespace="64acea6c-75d0-4d50-a99e-47f7ec573967"/>
    <xsd:element name="properties">
      <xsd:complexType>
        <xsd:sequence>
          <xsd:element name="documentManagement">
            <xsd:complexType>
              <xsd:all>
                <xsd:element ref="ns2:QTDocumentDate" minOccurs="0"/>
                <xsd:element ref="ns2:_dlc_DocId" minOccurs="0"/>
                <xsd:element ref="ns2:_dlc_DocIdUrl" minOccurs="0"/>
                <xsd:element ref="ns2:_dlc_DocIdPersistId" minOccurs="0"/>
                <xsd:element ref="ns2:TaxCatchAllLabel" minOccurs="0"/>
                <xsd:element ref="ns2:TaxCatchAll" minOccurs="0"/>
                <xsd:element ref="ns2:QTSecurityClassificationTaxHTField" minOccurs="0"/>
                <xsd:element ref="ns2:QTRetainTaxHTField" minOccurs="0"/>
                <xsd:element ref="ns2:QTActivityTaxHTField" minOccurs="0"/>
                <xsd:element ref="ns2:QTDocumentId" minOccurs="0"/>
                <xsd:element ref="ns2:QTBusinessOwnerTaxHTField" minOccurs="0"/>
                <xsd:element ref="ns2:DocumentType" minOccurs="0"/>
                <xsd:element ref="ns2:bb7ac64eb6bb49458fb0c4aeb05eb5c1" minOccurs="0"/>
                <xsd:element ref="ns3:_Status" minOccurs="0"/>
                <xsd:element ref="ns2:Topic" minOccurs="0"/>
                <xsd:element ref="ns4:MediaServiceMetadata" minOccurs="0"/>
                <xsd:element ref="ns4:MediaServiceFastMetadata" minOccurs="0"/>
                <xsd:element ref="ns4:MediaServiceAutoKeyPoints" minOccurs="0"/>
                <xsd:element ref="ns4:MediaServiceKeyPoints" minOccurs="0"/>
                <xsd:element ref="ns2:SharedWithUsers" minOccurs="0"/>
                <xsd:element ref="ns2:SharedWithDetails" minOccurs="0"/>
                <xsd:element ref="ns4:lcf76f155ced4ddcb4097134ff3c332f" minOccurs="0"/>
                <xsd:element ref="ns4:MediaServiceDateTake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d31fb-a1fb-47b2-b7ac-f4a0f1985f00" elementFormDefault="qualified">
    <xsd:import namespace="http://schemas.microsoft.com/office/2006/documentManagement/types"/>
    <xsd:import namespace="http://schemas.microsoft.com/office/infopath/2007/PartnerControls"/>
    <xsd:element name="QTDocumentDate" ma:index="5" nillable="true" ma:displayName="Document Date" ma:default="[today]" ma:format="DateOnly" ma:internalName="QTDocumentDate" ma:readOnly="false">
      <xsd:simpleType>
        <xsd:restriction base="dms:DateTime"/>
      </xsd:simpleType>
    </xsd:element>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TaxCatchAllLabel" ma:index="11" nillable="true" ma:displayName="Taxonomy Catch All Column1" ma:hidden="true" ma:list="{ae83d869-6bc5-44cb-be89-df02472d8755}" ma:internalName="TaxCatchAllLabel" ma:readOnly="true" ma:showField="CatchAllDataLabel" ma:web="83fd31fb-a1fb-47b2-b7ac-f4a0f1985f00">
      <xsd:complexType>
        <xsd:complexContent>
          <xsd:extension base="dms:MultiChoiceLookup">
            <xsd:sequence>
              <xsd:element name="Value" type="dms:Lookup" maxOccurs="unbounded" minOccurs="0" nillable="true"/>
            </xsd:sequence>
          </xsd:extension>
        </xsd:complexContent>
      </xsd:complexType>
    </xsd:element>
    <xsd:element name="TaxCatchAll" ma:index="12" nillable="true" ma:displayName="Taxonomy Catch All Column" ma:hidden="true" ma:list="{ae83d869-6bc5-44cb-be89-df02472d8755}" ma:internalName="TaxCatchAll" ma:readOnly="false" ma:showField="CatchAllData" ma:web="83fd31fb-a1fb-47b2-b7ac-f4a0f1985f00">
      <xsd:complexType>
        <xsd:complexContent>
          <xsd:extension base="dms:MultiChoiceLookup">
            <xsd:sequence>
              <xsd:element name="Value" type="dms:Lookup" maxOccurs="unbounded" minOccurs="0" nillable="true"/>
            </xsd:sequence>
          </xsd:extension>
        </xsd:complexContent>
      </xsd:complexType>
    </xsd:element>
    <xsd:element name="QTSecurityClassificationTaxHTField" ma:index="13" ma:taxonomy="true" ma:internalName="QTSecurityClassificationTaxHTField" ma:taxonomyFieldName="QTSecurityClassification" ma:displayName="Security Classification" ma:readOnly="false" ma:default="-1;#OFFICIAL|f67802d0-e2d2-455e-bfc4-106d673b036c" ma:fieldId="{5e6cf0f2-a8b2-4528-ba19-607cbb2b5f4b}" ma:sspId="a2313f21-320d-4b32-babf-82317826f03e" ma:termSetId="5eba7a93-314e-40d1-b66d-b8925c50e962" ma:anchorId="00000000-0000-0000-0000-000000000000" ma:open="false" ma:isKeyword="false">
      <xsd:complexType>
        <xsd:sequence>
          <xsd:element ref="pc:Terms" minOccurs="0" maxOccurs="1"/>
        </xsd:sequence>
      </xsd:complexType>
    </xsd:element>
    <xsd:element name="QTRetainTaxHTField" ma:index="14" ma:taxonomy="true" ma:internalName="QTRetainTaxHTField" ma:taxonomyFieldName="QTRetain" ma:displayName="Retain" ma:readOnly="false" ma:default="-1;#Record|2584089d-4b41-46ae-ad46-8a9fb08e05f7" ma:fieldId="{566ca1ba-f3c8-44ee-a9b1-35e411c04af3}" ma:sspId="a2313f21-320d-4b32-babf-82317826f03e" ma:termSetId="ca986ede-da31-4438-9be3-b2d1fffc7559" ma:anchorId="00000000-0000-0000-0000-000000000000" ma:open="false" ma:isKeyword="false">
      <xsd:complexType>
        <xsd:sequence>
          <xsd:element ref="pc:Terms" minOccurs="0" maxOccurs="1"/>
        </xsd:sequence>
      </xsd:complexType>
    </xsd:element>
    <xsd:element name="QTActivityTaxHTField" ma:index="15" ma:taxonomy="true" ma:internalName="QTActivityTaxHTField" ma:taxonomyFieldName="QTActivity" ma:displayName="Activity" ma:readOnly="false" ma:default="5;#Performance monitoring ＆ reporting|9bb2e4b9-6d6d-43c0-8f93-d3bcf07d24de" ma:fieldId="{396fe2d1-c521-434d-ac80-f7463cc6128b}" ma:sspId="a2313f21-320d-4b32-babf-82317826f03e" ma:termSetId="dbefb770-281c-4905-9787-01dec3f74e87" ma:anchorId="00000000-0000-0000-0000-000000000000" ma:open="false" ma:isKeyword="false">
      <xsd:complexType>
        <xsd:sequence>
          <xsd:element ref="pc:Terms" minOccurs="0" maxOccurs="1"/>
        </xsd:sequence>
      </xsd:complexType>
    </xsd:element>
    <xsd:element name="QTDocumentId" ma:index="17" nillable="true" ma:displayName="Document ID" ma:hidden="true" ma:internalName="QTDocumentId" ma:readOnly="false">
      <xsd:simpleType>
        <xsd:restriction base="dms:Text"/>
      </xsd:simpleType>
    </xsd:element>
    <xsd:element name="QTBusinessOwnerTaxHTField" ma:index="19" nillable="true" ma:taxonomy="true" ma:internalName="QTBusinessOwnerTaxHTField" ma:taxonomyFieldName="QTBusinessOwner" ma:displayName="Business Owner" ma:readOnly="false" ma:fieldId="{6e15ce56-a150-4282-98d0-7527b67550ba}" ma:sspId="a2313f21-320d-4b32-babf-82317826f03e" ma:termSetId="3fd11d86-b919-4797-8f14-213cca9ba859" ma:anchorId="00000000-0000-0000-0000-000000000000" ma:open="false" ma:isKeyword="false">
      <xsd:complexType>
        <xsd:sequence>
          <xsd:element ref="pc:Terms" minOccurs="0" maxOccurs="1"/>
        </xsd:sequence>
      </xsd:complexType>
    </xsd:element>
    <xsd:element name="DocumentType" ma:index="23" nillable="true" ma:displayName="Document Type" ma:format="Dropdown" ma:internalName="DocumentType" ma:readOnly="false">
      <xsd:simpleType>
        <xsd:union memberTypes="dms:Text">
          <xsd:simpleType>
            <xsd:restriction base="dms:Choice">
              <xsd:enumeration value="Action Items"/>
              <xsd:enumeration value="Action Log and Forward Calendar"/>
              <xsd:enumeration value="Agenda"/>
              <xsd:enumeration value="Apologies"/>
              <xsd:enumeration value="Board Papers"/>
              <xsd:enumeration value="Email"/>
              <xsd:enumeration value="Engagement of Consultant"/>
              <xsd:enumeration value="Governance"/>
              <xsd:enumeration value="Meeting Coordination"/>
              <xsd:enumeration value="Minutes"/>
              <xsd:enumeration value="Minutes of Previous Meeting"/>
              <xsd:enumeration value="Out of Session Submissions"/>
            </xsd:restriction>
          </xsd:simpleType>
        </xsd:union>
      </xsd:simpleType>
    </xsd:element>
    <xsd:element name="bb7ac64eb6bb49458fb0c4aeb05eb5c1" ma:index="24" nillable="true" ma:taxonomy="true" ma:internalName="bb7ac64eb6bb49458fb0c4aeb05eb5c1" ma:taxonomyFieldName="FinYear" ma:displayName="Financial Year" ma:readOnly="false" ma:fieldId="{bb7ac64e-b6bb-4945-8fb0-c4aeb05eb5c1}" ma:sspId="a2313f21-320d-4b32-babf-82317826f03e" ma:termSetId="e1fc1a5c-f7ec-4ebe-bbef-edc34f7ea854" ma:anchorId="00000000-0000-0000-0000-000000000000" ma:open="false" ma:isKeyword="false">
      <xsd:complexType>
        <xsd:sequence>
          <xsd:element ref="pc:Terms" minOccurs="0" maxOccurs="1"/>
        </xsd:sequence>
      </xsd:complexType>
    </xsd:element>
    <xsd:element name="Topic" ma:index="27" nillable="true" ma:displayName="Topic" ma:format="Dropdown" ma:internalName="Topic" ma:readOnly="false">
      <xsd:simpleType>
        <xsd:union memberTypes="dms:Text">
          <xsd:simpleType>
            <xsd:restriction base="dms:Choice">
              <xsd:enumeration value="Agency Advice"/>
              <xsd:enumeration value="Guidelines"/>
              <xsd:enumeration value="Other"/>
              <xsd:enumeration value="QIC Investments"/>
              <xsd:enumeration value="Qsuper Reports"/>
              <xsd:enumeration value="QTC FRN"/>
              <xsd:enumeration value="Service level Agreements"/>
              <xsd:enumeration value="Super yr toyr comparison"/>
            </xsd:restriction>
          </xsd:simpleType>
        </xsd:union>
      </xsd:simpleType>
    </xsd:element>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26" nillable="true" ma:displayName="Status" ma:format="Dropdown" ma:internalName="_Status" ma:readOnly="false">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4acea6c-75d0-4d50-a99e-47f7ec573967"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a2313f21-320d-4b32-babf-82317826f03e" ma:termSetId="09814cd3-568e-fe90-9814-8d621ff8fb84" ma:anchorId="fba54fb3-c3e1-fe81-a776-ca4b69148c4d" ma:open="true" ma:isKeyword="false">
      <xsd:complexType>
        <xsd:sequence>
          <xsd:element ref="pc:Terms" minOccurs="0" maxOccurs="1"/>
        </xsd:sequence>
      </xsd:complexType>
    </xsd:element>
    <xsd:element name="MediaServiceDateTaken" ma:index="36" nillable="true" ma:displayName="MediaServiceDateTaken" ma:hidden="true" ma:indexed="true" ma:internalName="MediaServiceDateTaken"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QTBusinessOwnerTaxHTField xmlns="83fd31fb-a1fb-47b2-b7ac-f4a0f1985f00">
      <Terms xmlns="http://schemas.microsoft.com/office/infopath/2007/PartnerControls">
        <TermInfo xmlns="http://schemas.microsoft.com/office/infopath/2007/PartnerControls">
          <TermName xmlns="http://schemas.microsoft.com/office/infopath/2007/PartnerControls">IPSA</TermName>
          <TermId xmlns="http://schemas.microsoft.com/office/infopath/2007/PartnerControls">bb8caf33-f6c7-4383-bbc5-0c1fb5c63cea</TermId>
        </TermInfo>
      </Terms>
    </QTBusinessOwnerTaxHTField>
    <QTActivityTaxHTField xmlns="83fd31fb-a1fb-47b2-b7ac-f4a0f1985f00">
      <Terms xmlns="http://schemas.microsoft.com/office/infopath/2007/PartnerControls">
        <TermInfo xmlns="http://schemas.microsoft.com/office/infopath/2007/PartnerControls">
          <TermName xmlns="http://schemas.microsoft.com/office/infopath/2007/PartnerControls">Data</TermName>
          <TermId xmlns="http://schemas.microsoft.com/office/infopath/2007/PartnerControls">472a267f-6680-40f6-9e4f-bf1156180a3a</TermId>
        </TermInfo>
      </Terms>
    </QTActivityTaxHTField>
    <QTDocumentDate xmlns="83fd31fb-a1fb-47b2-b7ac-f4a0f1985f00">2021-12-02T14:00:00+00:00</QTDocumentDate>
    <QTDocumentId xmlns="83fd31fb-a1fb-47b2-b7ac-f4a0f1985f00" xsi:nil="true"/>
    <QTRetainTaxHTField xmlns="83fd31fb-a1fb-47b2-b7ac-f4a0f1985f00">
      <Terms xmlns="http://schemas.microsoft.com/office/infopath/2007/PartnerControls">
        <TermInfo xmlns="http://schemas.microsoft.com/office/infopath/2007/PartnerControls">
          <TermName xmlns="http://schemas.microsoft.com/office/infopath/2007/PartnerControls">Record</TermName>
          <TermId xmlns="http://schemas.microsoft.com/office/infopath/2007/PartnerControls">2584089d-4b41-46ae-ad46-8a9fb08e05f7</TermId>
        </TermInfo>
      </Terms>
    </QTRetainTaxHTField>
    <QTSecurityClassificationTaxHTField xmlns="83fd31fb-a1fb-47b2-b7ac-f4a0f1985f00">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f67802d0-e2d2-455e-bfc4-106d673b036c</TermId>
        </TermInfo>
      </Terms>
    </QTSecurityClassificationTaxHTField>
    <TaxCatchAll xmlns="83fd31fb-a1fb-47b2-b7ac-f4a0f1985f00">
      <Value>6</Value>
      <Value>4</Value>
      <Value>2</Value>
      <Value>56</Value>
    </TaxCatchAll>
    <DocumentType xmlns="83fd31fb-a1fb-47b2-b7ac-f4a0f1985f00" xsi:nil="true"/>
    <bb7ac64eb6bb49458fb0c4aeb05eb5c1 xmlns="83fd31fb-a1fb-47b2-b7ac-f4a0f1985f00">
      <Terms xmlns="http://schemas.microsoft.com/office/infopath/2007/PartnerControls"/>
    </bb7ac64eb6bb49458fb0c4aeb05eb5c1>
    <_Status xmlns="http://schemas.microsoft.com/sharepoint/v3/fields" xsi:nil="true"/>
    <Topic xmlns="83fd31fb-a1fb-47b2-b7ac-f4a0f1985f00" xsi:nil="true"/>
    <_dlc_DocIdPersistId xmlns="83fd31fb-a1fb-47b2-b7ac-f4a0f1985f00" xsi:nil="true"/>
    <_dlc_DocId xmlns="83fd31fb-a1fb-47b2-b7ac-f4a0f1985f00">FISBSM-2070387795-551</_dlc_DocId>
    <_dlc_DocIdUrl xmlns="83fd31fb-a1fb-47b2-b7ac-f4a0f1985f00">
      <Url>https://treasuryqld.sharepoint.com/sites/Fiscal-BSM/_layouts/15/DocIdRedir.aspx?ID=FISBSM-2070387795-551</Url>
      <Description>FISBSM-2070387795-551</Description>
    </_dlc_DocIdUrl>
    <lcf76f155ced4ddcb4097134ff3c332f xmlns="64acea6c-75d0-4d50-a99e-47f7ec57396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B4BF0B1-92BB-4B8B-95EB-9F38801A9CC2}"/>
</file>

<file path=customXml/itemProps2.xml><?xml version="1.0" encoding="utf-8"?>
<ds:datastoreItem xmlns:ds="http://schemas.openxmlformats.org/officeDocument/2006/customXml" ds:itemID="{2F6DEFDC-4930-4C4E-8EE2-F70E388DB0F5}"/>
</file>

<file path=customXml/itemProps3.xml><?xml version="1.0" encoding="utf-8"?>
<ds:datastoreItem xmlns:ds="http://schemas.openxmlformats.org/officeDocument/2006/customXml" ds:itemID="{377F7757-9493-4F0E-92A4-2B1E1EDDC0C6}"/>
</file>

<file path=customXml/itemProps4.xml><?xml version="1.0" encoding="utf-8"?>
<ds:datastoreItem xmlns:ds="http://schemas.openxmlformats.org/officeDocument/2006/customXml" ds:itemID="{5164E20C-62B0-4E87-8F04-61391C9C879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Alex Nardo</cp:lastModifiedBy>
  <cp:revision>1</cp:revision>
  <dcterms:created xsi:type="dcterms:W3CDTF">2021-11-23T05:18:28Z</dcterms:created>
  <dcterms:modified xsi:type="dcterms:W3CDTF">2022-12-07T02:55:45Z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083577-197b-450c-831d-654cf3f56dc2_Enabled">
    <vt:lpwstr>true</vt:lpwstr>
  </property>
  <property fmtid="{D5CDD505-2E9C-101B-9397-08002B2CF9AE}" pid="3" name="MSIP_Label_5b083577-197b-450c-831d-654cf3f56dc2_SetDate">
    <vt:lpwstr>2021-11-23T05:18:41Z</vt:lpwstr>
  </property>
  <property fmtid="{D5CDD505-2E9C-101B-9397-08002B2CF9AE}" pid="4" name="MSIP_Label_5b083577-197b-450c-831d-654cf3f56dc2_Method">
    <vt:lpwstr>Standard</vt:lpwstr>
  </property>
  <property fmtid="{D5CDD505-2E9C-101B-9397-08002B2CF9AE}" pid="5" name="MSIP_Label_5b083577-197b-450c-831d-654cf3f56dc2_Name">
    <vt:lpwstr>OFFICIAL</vt:lpwstr>
  </property>
  <property fmtid="{D5CDD505-2E9C-101B-9397-08002B2CF9AE}" pid="6" name="MSIP_Label_5b083577-197b-450c-831d-654cf3f56dc2_SiteId">
    <vt:lpwstr>823bfb03-da26-4cbf-a7d6-f02dbfdf182e</vt:lpwstr>
  </property>
  <property fmtid="{D5CDD505-2E9C-101B-9397-08002B2CF9AE}" pid="7" name="MSIP_Label_5b083577-197b-450c-831d-654cf3f56dc2_ActionId">
    <vt:lpwstr>b0ae01d8-2a10-48ae-a05d-c0ff23c03907</vt:lpwstr>
  </property>
  <property fmtid="{D5CDD505-2E9C-101B-9397-08002B2CF9AE}" pid="8" name="MSIP_Label_5b083577-197b-450c-831d-654cf3f56dc2_ContentBits">
    <vt:lpwstr>0</vt:lpwstr>
  </property>
  <property fmtid="{D5CDD505-2E9C-101B-9397-08002B2CF9AE}" pid="9" name="QTSubClassification">
    <vt:lpwstr/>
  </property>
  <property fmtid="{D5CDD505-2E9C-101B-9397-08002B2CF9AE}" pid="10" name="QTBusinessOwner">
    <vt:lpwstr>6;#IPSA|bb8caf33-f6c7-4383-bbc5-0c1fb5c63cea</vt:lpwstr>
  </property>
  <property fmtid="{D5CDD505-2E9C-101B-9397-08002B2CF9AE}" pid="11" name="QTSecurityClassification">
    <vt:lpwstr>2;#OFFICIAL|f67802d0-e2d2-455e-bfc4-106d673b036c</vt:lpwstr>
  </property>
  <property fmtid="{D5CDD505-2E9C-101B-9397-08002B2CF9AE}" pid="12" name="MSIP_Label_2fe62893-9c53-4e85-9038-2e568b373896_ContentBits">
    <vt:lpwstr>0</vt:lpwstr>
  </property>
  <property fmtid="{D5CDD505-2E9C-101B-9397-08002B2CF9AE}" pid="13" name="MSIP_Label_2fe62893-9c53-4e85-9038-2e568b373896_Enabled">
    <vt:lpwstr>true</vt:lpwstr>
  </property>
  <property fmtid="{D5CDD505-2E9C-101B-9397-08002B2CF9AE}" pid="14" name="QTClassification">
    <vt:lpwstr>445;#ESG Ratings - 2022|773629a8-ebf4-4d5a-a915-a0dce21018c3</vt:lpwstr>
  </property>
  <property fmtid="{D5CDD505-2E9C-101B-9397-08002B2CF9AE}" pid="15" name="QTFinancialYear">
    <vt:lpwstr>3;#2020-21|65ffdbf1-42ca-4205-acd9-bcd285949dde</vt:lpwstr>
  </property>
  <property fmtid="{D5CDD505-2E9C-101B-9397-08002B2CF9AE}" pid="16" name="MSIP_Label_d9f380a9-c126-4aea-9d95-a9d63a3058a6_SetDate">
    <vt:lpwstr>2021-10-26T05:50:51Z</vt:lpwstr>
  </property>
  <property fmtid="{D5CDD505-2E9C-101B-9397-08002B2CF9AE}" pid="17" name="MSIP_Label_2fe62893-9c53-4e85-9038-2e568b373896_Name">
    <vt:lpwstr>SENSITIVE</vt:lpwstr>
  </property>
  <property fmtid="{D5CDD505-2E9C-101B-9397-08002B2CF9AE}" pid="18" name="MSIP_Label_2fe62893-9c53-4e85-9038-2e568b373896_SetDate">
    <vt:lpwstr>2021-10-06T01:21:29Z</vt:lpwstr>
  </property>
  <property fmtid="{D5CDD505-2E9C-101B-9397-08002B2CF9AE}" pid="19" name="MSIP_Label_2fe62893-9c53-4e85-9038-2e568b373896_ActionId">
    <vt:lpwstr>bfaa16a3-98ab-4ddf-aa8b-738fb37a5eb3</vt:lpwstr>
  </property>
  <property fmtid="{D5CDD505-2E9C-101B-9397-08002B2CF9AE}" pid="20" name="MSIP_Label_d9f380a9-c126-4aea-9d95-a9d63a3058a6_ActionId">
    <vt:lpwstr>bc18447e-210a-40a6-8eac-029d3f160e8f</vt:lpwstr>
  </property>
  <property fmtid="{D5CDD505-2E9C-101B-9397-08002B2CF9AE}" pid="21" name="MSIP_Label_d9f380a9-c126-4aea-9d95-a9d63a3058a6_SiteId">
    <vt:lpwstr>43fdeb41-087e-4554-acaf-539bd47b4341</vt:lpwstr>
  </property>
  <property fmtid="{D5CDD505-2E9C-101B-9397-08002B2CF9AE}" pid="22" name="MSIP_Label_d9f380a9-c126-4aea-9d95-a9d63a3058a6_Method">
    <vt:lpwstr>Standard</vt:lpwstr>
  </property>
  <property fmtid="{D5CDD505-2E9C-101B-9397-08002B2CF9AE}" pid="23" name="MSIP_Label_2fe62893-9c53-4e85-9038-2e568b373896_SiteId">
    <vt:lpwstr>823bfb03-da26-4cbf-a7d6-f02dbfdf182e</vt:lpwstr>
  </property>
  <property fmtid="{D5CDD505-2E9C-101B-9397-08002B2CF9AE}" pid="24" name="MSIP_Label_d9f380a9-c126-4aea-9d95-a9d63a3058a6_ContentBits">
    <vt:lpwstr>0</vt:lpwstr>
  </property>
  <property fmtid="{D5CDD505-2E9C-101B-9397-08002B2CF9AE}" pid="25" name="MSIP_Label_2fe62893-9c53-4e85-9038-2e568b373896_Method">
    <vt:lpwstr>Privileged</vt:lpwstr>
  </property>
  <property fmtid="{D5CDD505-2E9C-101B-9397-08002B2CF9AE}" pid="26" name="MSIP_Label_d9f380a9-c126-4aea-9d95-a9d63a3058a6_Enabled">
    <vt:lpwstr>true</vt:lpwstr>
  </property>
  <property fmtid="{D5CDD505-2E9C-101B-9397-08002B2CF9AE}" pid="27" name="QTRetain">
    <vt:lpwstr>4;#Record|2584089d-4b41-46ae-ad46-8a9fb08e05f7</vt:lpwstr>
  </property>
  <property fmtid="{D5CDD505-2E9C-101B-9397-08002B2CF9AE}" pid="28" name="MSIP_Label_d9f380a9-c126-4aea-9d95-a9d63a3058a6_Name">
    <vt:lpwstr>d9f380a9-c126-4aea-9d95-a9d63a3058a6</vt:lpwstr>
  </property>
  <property fmtid="{D5CDD505-2E9C-101B-9397-08002B2CF9AE}" pid="29" name="QTActivity">
    <vt:lpwstr>56;#Data|472a267f-6680-40f6-9e4f-bf1156180a3a</vt:lpwstr>
  </property>
  <property fmtid="{D5CDD505-2E9C-101B-9397-08002B2CF9AE}" pid="30" name="RecordPoint_SubmissionDate">
    <vt:lpwstr/>
  </property>
  <property fmtid="{D5CDD505-2E9C-101B-9397-08002B2CF9AE}" pid="31" name="RecordPoint_RecordNumberSubmitted">
    <vt:lpwstr/>
  </property>
  <property fmtid="{D5CDD505-2E9C-101B-9397-08002B2CF9AE}" pid="32" name="ContentTypeId">
    <vt:lpwstr>0x01010070392DA568C84042835922E6FDFF43770200F7B63881C90BD34A984537AA9781074A</vt:lpwstr>
  </property>
  <property fmtid="{D5CDD505-2E9C-101B-9397-08002B2CF9AE}" pid="33" name="RecordPoint_WorkflowType">
    <vt:lpwstr>ActiveSubmitStub</vt:lpwstr>
  </property>
  <property fmtid="{D5CDD505-2E9C-101B-9397-08002B2CF9AE}" pid="34" name="_dlc_DocIdItemGuid">
    <vt:lpwstr>5fa484bb-a3c8-4263-8176-db44a322f1c5</vt:lpwstr>
  </property>
  <property fmtid="{D5CDD505-2E9C-101B-9397-08002B2CF9AE}" pid="35" name="RecordPoint_ActiveItemSiteId">
    <vt:lpwstr>{2d3d9033-cc0e-4e83-9d44-a41c43f327d3}</vt:lpwstr>
  </property>
  <property fmtid="{D5CDD505-2E9C-101B-9397-08002B2CF9AE}" pid="36" name="RecordPoint_ActiveItemListId">
    <vt:lpwstr>{049cce63-9d27-4514-9cc7-caca9a6b9217}</vt:lpwstr>
  </property>
  <property fmtid="{D5CDD505-2E9C-101B-9397-08002B2CF9AE}" pid="37" name="RecordPoint_ActiveItemMoved">
    <vt:lpwstr/>
  </property>
  <property fmtid="{D5CDD505-2E9C-101B-9397-08002B2CF9AE}" pid="38" name="RecordPoint_RecordFormat">
    <vt:lpwstr/>
  </property>
  <property fmtid="{D5CDD505-2E9C-101B-9397-08002B2CF9AE}" pid="39" name="RecordPoint_SubmissionCompleted">
    <vt:lpwstr/>
  </property>
  <property fmtid="{D5CDD505-2E9C-101B-9397-08002B2CF9AE}" pid="40" name="RecordPoint_ActiveItemUniqueId">
    <vt:lpwstr>{2ca8640e-c92e-4688-80e0-ced8c967784a}</vt:lpwstr>
  </property>
  <property fmtid="{D5CDD505-2E9C-101B-9397-08002B2CF9AE}" pid="41" name="RecordPoint_ActiveItemWebId">
    <vt:lpwstr>{07705436-7d28-48ac-8826-6a7037d9b693}</vt:lpwstr>
  </property>
  <property fmtid="{D5CDD505-2E9C-101B-9397-08002B2CF9AE}" pid="42" name="FinYear">
    <vt:lpwstr/>
  </property>
  <property fmtid="{D5CDD505-2E9C-101B-9397-08002B2CF9AE}" pid="43" name="MediaServiceImageTags">
    <vt:lpwstr/>
  </property>
</Properties>
</file>